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A" sheetId="1" r:id="rId1"/>
    <sheet name="Sheet1" sheetId="2" r:id="rId2"/>
  </sheets>
  <definedNames>
    <definedName name="_xlnm.Print_Area" localSheetId="0">'A'!$A$1:$N$39</definedName>
    <definedName name="_xlnm.Print_Area" localSheetId="1">'Sheet1'!$A$1:$K$38</definedName>
    <definedName name="_xlnm.Print_Area">'A'!$D$2:$M$39</definedName>
  </definedNames>
  <calcPr fullCalcOnLoad="1"/>
</workbook>
</file>

<file path=xl/sharedStrings.xml><?xml version="1.0" encoding="utf-8"?>
<sst xmlns="http://schemas.openxmlformats.org/spreadsheetml/2006/main" count="177" uniqueCount="46">
  <si>
    <t>GROSS ANNUAL INCOME</t>
  </si>
  <si>
    <t>________</t>
  </si>
  <si>
    <t xml:space="preserve">  BOTTOM</t>
  </si>
  <si>
    <t>NO ONE WILL BE DENIED SERVICE DUE TO INABILITY TO PAY.</t>
  </si>
  <si>
    <t>THE FEE AS DETERMINED BY THIS ABILITY TO PAY SCALE SHALL BE THE PERCENTAGE APPLIED</t>
  </si>
  <si>
    <t>A THERAPEUTIC FEE OF $6.00 FOR A DAY OF CARE MAY BE ASSESSED FOR PARTICIPANTS</t>
  </si>
  <si>
    <t xml:space="preserve">TO BE SERVED UNDER THE OFFICE OF HEALTH SERVICES FUNDING AGREEMENTS.  </t>
  </si>
  <si>
    <t xml:space="preserve">     TOP</t>
  </si>
  <si>
    <t xml:space="preserve">    +</t>
  </si>
  <si>
    <t>DEPARTMENT OF HEALTH AND MENTAL HYGIENE</t>
  </si>
  <si>
    <t>1</t>
  </si>
  <si>
    <t>_________</t>
  </si>
  <si>
    <t>10%</t>
  </si>
  <si>
    <t>30%</t>
  </si>
  <si>
    <t>40%</t>
  </si>
  <si>
    <t>50%</t>
  </si>
  <si>
    <t>60%</t>
  </si>
  <si>
    <t>70%</t>
  </si>
  <si>
    <t>80%</t>
  </si>
  <si>
    <t>90%</t>
  </si>
  <si>
    <t>100%</t>
  </si>
  <si>
    <t>NUMBER OF FAMILY MEMBERS</t>
  </si>
  <si>
    <t>2</t>
  </si>
  <si>
    <t xml:space="preserve">   MAY BE ELIGIBLE FOR MEDICAL ASSISTANCE</t>
  </si>
  <si>
    <t>|________</t>
  </si>
  <si>
    <t>|</t>
  </si>
  <si>
    <t>3</t>
  </si>
  <si>
    <t xml:space="preserve">    FEDERAL </t>
  </si>
  <si>
    <t>4</t>
  </si>
  <si>
    <t xml:space="preserve">  POVERTY</t>
  </si>
  <si>
    <t>5</t>
  </si>
  <si>
    <t>LEVEL</t>
  </si>
  <si>
    <t>MEDICAL ASSISTANCE</t>
  </si>
  <si>
    <t>TO THE RATE PER DAY AS ESTABLISHED BY THE DIVISION OF COST ACCOUNTING &amp; REIMBURSEMENT</t>
  </si>
  <si>
    <t>(ADULT DAY CARE SERVICES ONLY)</t>
  </si>
  <si>
    <t>LINE</t>
  </si>
  <si>
    <t xml:space="preserve">   ABILITY TO PAY SCHEDULE FY2014</t>
  </si>
  <si>
    <t>EFFECTIVE  07/1/13</t>
  </si>
  <si>
    <t>NOTES***</t>
  </si>
  <si>
    <t>Take the difference between the old poverty level and the new poverty level for a family of (1)</t>
  </si>
  <si>
    <t xml:space="preserve">add it to the levels until you get to the first amount for the 1st  poverty level. Then change all of the </t>
  </si>
  <si>
    <t>poverty levels to match the federal poverty guidelines.</t>
  </si>
  <si>
    <t xml:space="preserve">                            (MEDICAL DAY CARE SERVICES ONLY)</t>
  </si>
  <si>
    <t>MARYLAND DEPARTMENT OF HEALTH</t>
  </si>
  <si>
    <t xml:space="preserve">   ABILITY TO PAY SCHEDULE FY 2020</t>
  </si>
  <si>
    <t>EFFECTIVE  07/1/19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</si>
</sst>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6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i/>
      <sz val="18"/>
      <color indexed="8"/>
      <name val="Arial"/>
      <family val="0"/>
    </font>
    <font>
      <b/>
      <sz val="12"/>
      <name val="Arial"/>
      <family val="0"/>
    </font>
    <font>
      <b/>
      <sz val="11"/>
      <color indexed="8"/>
      <name val="Arial"/>
      <family val="0"/>
    </font>
    <font>
      <sz val="11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1"/>
      <name val="Arial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0" fontId="24" fillId="0" borderId="0" xfId="0" applyNumberFormat="1" applyFont="1" applyAlignment="1">
      <alignment/>
    </xf>
    <xf numFmtId="9" fontId="21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2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2" xfId="0" applyNumberFormat="1" applyFont="1" applyBorder="1" applyAlignment="1">
      <alignment/>
    </xf>
    <xf numFmtId="0" fontId="22" fillId="0" borderId="13" xfId="0" applyNumberFormat="1" applyFont="1" applyBorder="1" applyAlignment="1">
      <alignment/>
    </xf>
    <xf numFmtId="0" fontId="23" fillId="0" borderId="12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21" fillId="0" borderId="1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3" fontId="27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showOutlineSymbols="0" zoomScale="87" zoomScaleNormal="87" zoomScalePageLayoutView="0" workbookViewId="0" topLeftCell="A1">
      <selection activeCell="E20" sqref="E20"/>
    </sheetView>
  </sheetViews>
  <sheetFormatPr defaultColWidth="9.6640625" defaultRowHeight="15"/>
  <cols>
    <col min="1" max="1" width="3.99609375" style="1" customWidth="1"/>
    <col min="2" max="2" width="3.3359375" style="1" customWidth="1"/>
    <col min="3" max="3" width="2.99609375" style="1" customWidth="1"/>
    <col min="4" max="4" width="9.4453125" style="1" customWidth="1"/>
    <col min="5" max="5" width="8.6640625" style="1" customWidth="1"/>
    <col min="6" max="6" width="2.5546875" style="1" customWidth="1"/>
    <col min="7" max="7" width="7.88671875" style="1" customWidth="1"/>
    <col min="8" max="8" width="9.6640625" style="1" customWidth="1"/>
    <col min="9" max="9" width="8.4453125" style="1" customWidth="1"/>
    <col min="10" max="10" width="7.88671875" style="1" customWidth="1"/>
    <col min="11" max="11" width="6.77734375" style="13" customWidth="1"/>
    <col min="12" max="12" width="7.4453125" style="13" customWidth="1"/>
    <col min="13" max="13" width="9.21484375" style="13" customWidth="1"/>
    <col min="14" max="16384" width="9.6640625" style="1" customWidth="1"/>
  </cols>
  <sheetData>
    <row r="1" ht="15" customHeight="1"/>
    <row r="2" spans="1:26" ht="15" customHeight="1">
      <c r="A2" s="2"/>
      <c r="B2" s="2"/>
      <c r="C2" s="2"/>
      <c r="D2" s="2"/>
      <c r="E2" s="2"/>
      <c r="F2" s="38" t="s">
        <v>9</v>
      </c>
      <c r="G2" s="38"/>
      <c r="H2" s="38"/>
      <c r="I2" s="38"/>
      <c r="J2" s="38"/>
      <c r="K2" s="39"/>
      <c r="L2" s="1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38"/>
      <c r="G3" s="42" t="s">
        <v>36</v>
      </c>
      <c r="H3" s="38"/>
      <c r="I3" s="38"/>
      <c r="J3" s="38"/>
      <c r="K3" s="40"/>
      <c r="L3" s="1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"/>
      <c r="B4" s="4"/>
      <c r="C4" s="41" t="s">
        <v>34</v>
      </c>
      <c r="E4" s="41"/>
      <c r="F4" s="41"/>
      <c r="G4" s="41"/>
      <c r="K4" s="40"/>
      <c r="L4" s="12"/>
      <c r="M4" s="12"/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2"/>
      <c r="B5" s="4"/>
      <c r="C5" s="4"/>
      <c r="D5" s="6"/>
      <c r="E5" s="4"/>
      <c r="F5" s="2"/>
      <c r="G5" s="2"/>
      <c r="H5" s="2"/>
      <c r="I5" s="2"/>
      <c r="J5" s="2"/>
      <c r="M5" s="12"/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4"/>
      <c r="B6" s="4"/>
      <c r="C6" s="4"/>
      <c r="D6" s="10" t="s">
        <v>37</v>
      </c>
      <c r="E6" s="11"/>
      <c r="F6" s="2"/>
      <c r="G6" s="2"/>
      <c r="H6" s="2"/>
      <c r="I6" s="2"/>
      <c r="J6" s="2"/>
      <c r="M6" s="12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4"/>
      <c r="B7" s="4"/>
      <c r="C7" s="20"/>
      <c r="D7" s="4"/>
      <c r="E7" s="4"/>
      <c r="F7" s="4"/>
      <c r="G7" s="4"/>
      <c r="H7" s="4"/>
      <c r="I7" s="4"/>
      <c r="J7" s="4"/>
      <c r="K7" s="12"/>
      <c r="L7" s="12"/>
      <c r="M7" s="12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14" ht="13.5" customHeight="1">
      <c r="A8" s="20"/>
      <c r="B8" s="20"/>
      <c r="C8" s="20"/>
      <c r="D8" s="15" t="s">
        <v>0</v>
      </c>
      <c r="E8" s="15"/>
      <c r="F8" s="15"/>
      <c r="G8" s="15"/>
      <c r="H8" s="15" t="s">
        <v>21</v>
      </c>
      <c r="I8" s="15"/>
      <c r="J8" s="15"/>
      <c r="K8" s="15"/>
      <c r="L8" s="15"/>
      <c r="M8" s="15"/>
      <c r="N8" s="27"/>
    </row>
    <row r="9" spans="1:14" ht="15" customHeight="1">
      <c r="A9" s="20"/>
      <c r="B9" s="20"/>
      <c r="C9" s="20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/>
      <c r="M9" s="15"/>
      <c r="N9" s="27"/>
    </row>
    <row r="10" spans="1:14" ht="15" customHeight="1">
      <c r="A10" s="20"/>
      <c r="B10" s="20"/>
      <c r="C10" s="20"/>
      <c r="D10" s="18" t="s">
        <v>2</v>
      </c>
      <c r="E10" s="15" t="s">
        <v>7</v>
      </c>
      <c r="F10" s="15"/>
      <c r="G10" s="18" t="s">
        <v>10</v>
      </c>
      <c r="H10" s="18" t="s">
        <v>22</v>
      </c>
      <c r="I10" s="18" t="s">
        <v>26</v>
      </c>
      <c r="J10" s="18" t="s">
        <v>28</v>
      </c>
      <c r="K10" s="18" t="s">
        <v>30</v>
      </c>
      <c r="L10" s="15"/>
      <c r="M10" s="15"/>
      <c r="N10" s="27"/>
    </row>
    <row r="11" spans="1:14" ht="15" customHeight="1">
      <c r="A11" s="20"/>
      <c r="B11" s="20"/>
      <c r="C11" s="20"/>
      <c r="D11" s="15" t="s">
        <v>1</v>
      </c>
      <c r="E11" s="15" t="s">
        <v>1</v>
      </c>
      <c r="F11" s="15"/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/>
      <c r="M11" s="15"/>
      <c r="N11" s="27"/>
    </row>
    <row r="12" spans="1:14" ht="15" customHeight="1">
      <c r="A12" s="20"/>
      <c r="B12" s="20"/>
      <c r="C12" s="20"/>
      <c r="D12" s="17">
        <v>0</v>
      </c>
      <c r="E12" s="17">
        <v>4700</v>
      </c>
      <c r="F12" s="15"/>
      <c r="G12" s="15" t="s">
        <v>11</v>
      </c>
      <c r="H12" s="31" t="s">
        <v>23</v>
      </c>
      <c r="I12" s="31"/>
      <c r="J12" s="31"/>
      <c r="K12" s="31"/>
      <c r="L12" s="15"/>
      <c r="M12" s="15"/>
      <c r="N12" s="27"/>
    </row>
    <row r="13" spans="1:14" ht="15" customHeight="1">
      <c r="A13" s="20"/>
      <c r="B13" s="20"/>
      <c r="C13" s="20"/>
      <c r="D13" s="17">
        <f aca="true" t="shared" si="0" ref="D13:D31">E12+1</f>
        <v>4701</v>
      </c>
      <c r="E13" s="17">
        <v>6200</v>
      </c>
      <c r="F13" s="15"/>
      <c r="G13" s="15"/>
      <c r="H13" s="31" t="s">
        <v>24</v>
      </c>
      <c r="I13" s="31"/>
      <c r="J13" s="31"/>
      <c r="K13" s="31"/>
      <c r="L13" s="15"/>
      <c r="M13" s="15"/>
      <c r="N13" s="27"/>
    </row>
    <row r="14" spans="1:14" ht="15" customHeight="1">
      <c r="A14" s="20"/>
      <c r="B14" s="20"/>
      <c r="C14" s="20"/>
      <c r="D14" s="17">
        <f t="shared" si="0"/>
        <v>6201</v>
      </c>
      <c r="E14" s="17">
        <v>7500</v>
      </c>
      <c r="F14" s="15"/>
      <c r="G14" s="15"/>
      <c r="H14" s="31"/>
      <c r="I14" s="31" t="s">
        <v>24</v>
      </c>
      <c r="J14" s="31"/>
      <c r="K14" s="31"/>
      <c r="L14" s="15"/>
      <c r="M14" s="15"/>
      <c r="N14" s="27"/>
    </row>
    <row r="15" spans="1:14" ht="15" customHeight="1">
      <c r="A15" s="20"/>
      <c r="B15" s="20"/>
      <c r="C15" s="20"/>
      <c r="D15" s="17">
        <f t="shared" si="0"/>
        <v>7501</v>
      </c>
      <c r="E15" s="17">
        <v>9000</v>
      </c>
      <c r="F15" s="15"/>
      <c r="G15" s="15"/>
      <c r="H15" s="31"/>
      <c r="I15" s="31"/>
      <c r="J15" s="31" t="s">
        <v>24</v>
      </c>
      <c r="K15" s="31"/>
      <c r="L15" s="15"/>
      <c r="M15" s="15"/>
      <c r="N15" s="27"/>
    </row>
    <row r="16" spans="1:14" ht="15" customHeight="1">
      <c r="A16" s="20"/>
      <c r="B16" s="20"/>
      <c r="C16" s="20"/>
      <c r="D16" s="17">
        <f t="shared" si="0"/>
        <v>9001</v>
      </c>
      <c r="E16" s="17">
        <v>9200</v>
      </c>
      <c r="F16" s="15"/>
      <c r="G16" s="15"/>
      <c r="H16" s="31"/>
      <c r="I16" s="31"/>
      <c r="J16" s="31"/>
      <c r="K16" s="31" t="s">
        <v>24</v>
      </c>
      <c r="L16" s="31" t="s">
        <v>32</v>
      </c>
      <c r="M16" s="15"/>
      <c r="N16" s="16"/>
    </row>
    <row r="17" spans="1:14" ht="15" customHeight="1">
      <c r="A17" s="20"/>
      <c r="B17" s="20"/>
      <c r="C17" s="15"/>
      <c r="D17" s="17">
        <f t="shared" si="0"/>
        <v>9201</v>
      </c>
      <c r="E17" s="17">
        <v>11490</v>
      </c>
      <c r="F17" s="15"/>
      <c r="G17" s="21" t="s">
        <v>11</v>
      </c>
      <c r="H17" s="31"/>
      <c r="I17" s="32">
        <v>2013</v>
      </c>
      <c r="J17" s="31"/>
      <c r="K17" s="31"/>
      <c r="L17" s="31" t="s">
        <v>35</v>
      </c>
      <c r="M17" s="15"/>
      <c r="N17" s="16"/>
    </row>
    <row r="18" spans="1:14" ht="15" customHeight="1">
      <c r="A18" s="15"/>
      <c r="B18" s="15"/>
      <c r="C18" s="15"/>
      <c r="D18" s="17">
        <f t="shared" si="0"/>
        <v>11491</v>
      </c>
      <c r="E18" s="36">
        <v>12639</v>
      </c>
      <c r="F18" s="15"/>
      <c r="G18" s="18" t="s">
        <v>12</v>
      </c>
      <c r="H18" s="31" t="s">
        <v>25</v>
      </c>
      <c r="I18" s="33" t="s">
        <v>27</v>
      </c>
      <c r="J18" s="33"/>
      <c r="K18" s="33"/>
      <c r="L18" s="15"/>
      <c r="M18" s="15"/>
      <c r="N18" s="16"/>
    </row>
    <row r="19" spans="1:14" ht="15" customHeight="1">
      <c r="A19" s="15"/>
      <c r="B19" s="15"/>
      <c r="C19" s="15"/>
      <c r="D19" s="36">
        <f t="shared" si="0"/>
        <v>12640</v>
      </c>
      <c r="E19" s="36">
        <v>13500</v>
      </c>
      <c r="F19" s="17"/>
      <c r="G19" s="43">
        <v>0.2</v>
      </c>
      <c r="H19" s="31" t="s">
        <v>25</v>
      </c>
      <c r="I19" s="33"/>
      <c r="J19" s="34" t="s">
        <v>29</v>
      </c>
      <c r="K19" s="33"/>
      <c r="L19" s="15"/>
      <c r="M19" s="15"/>
      <c r="N19" s="16"/>
    </row>
    <row r="20" spans="1:14" ht="15" customHeight="1">
      <c r="A20" s="15"/>
      <c r="B20" s="15"/>
      <c r="C20" s="20"/>
      <c r="D20" s="36">
        <f t="shared" si="0"/>
        <v>13501</v>
      </c>
      <c r="E20" s="36">
        <v>15510</v>
      </c>
      <c r="F20" s="17"/>
      <c r="G20" s="18" t="s">
        <v>13</v>
      </c>
      <c r="H20" s="31" t="s">
        <v>24</v>
      </c>
      <c r="I20" s="33"/>
      <c r="J20" s="33"/>
      <c r="K20" s="33" t="s">
        <v>31</v>
      </c>
      <c r="L20" s="15"/>
      <c r="M20" s="15"/>
      <c r="N20" s="16"/>
    </row>
    <row r="21" spans="1:14" ht="15" customHeight="1">
      <c r="A21" s="20"/>
      <c r="B21" s="20"/>
      <c r="C21" s="20"/>
      <c r="D21" s="37">
        <f t="shared" si="0"/>
        <v>15511</v>
      </c>
      <c r="E21" s="36">
        <v>16970</v>
      </c>
      <c r="F21" s="20"/>
      <c r="G21" s="22" t="s">
        <v>14</v>
      </c>
      <c r="H21" s="22" t="s">
        <v>13</v>
      </c>
      <c r="I21" s="20" t="s">
        <v>25</v>
      </c>
      <c r="J21" s="20"/>
      <c r="K21" s="20"/>
      <c r="L21" s="20"/>
      <c r="M21" s="20"/>
      <c r="N21" s="27"/>
    </row>
    <row r="22" spans="1:14" ht="15" customHeight="1">
      <c r="A22" s="20"/>
      <c r="B22" s="20"/>
      <c r="C22" s="20"/>
      <c r="D22" s="37">
        <f t="shared" si="0"/>
        <v>16971</v>
      </c>
      <c r="E22" s="36">
        <v>19530</v>
      </c>
      <c r="F22" s="23"/>
      <c r="G22" s="22" t="s">
        <v>15</v>
      </c>
      <c r="H22" s="22" t="s">
        <v>14</v>
      </c>
      <c r="I22" s="20" t="s">
        <v>24</v>
      </c>
      <c r="K22" s="20"/>
      <c r="L22" s="20"/>
      <c r="M22" s="20"/>
      <c r="N22" s="27"/>
    </row>
    <row r="23" spans="1:14" ht="15" customHeight="1">
      <c r="A23" s="20"/>
      <c r="B23" s="20"/>
      <c r="C23" s="20"/>
      <c r="D23" s="37">
        <f t="shared" si="0"/>
        <v>19531</v>
      </c>
      <c r="E23" s="36">
        <v>23550</v>
      </c>
      <c r="F23" s="23"/>
      <c r="G23" s="22" t="s">
        <v>16</v>
      </c>
      <c r="H23" s="22" t="s">
        <v>15</v>
      </c>
      <c r="I23" s="22" t="s">
        <v>14</v>
      </c>
      <c r="J23" s="20" t="s">
        <v>24</v>
      </c>
      <c r="K23" s="20"/>
      <c r="L23" s="20"/>
      <c r="M23" s="20"/>
      <c r="N23" s="27"/>
    </row>
    <row r="24" spans="1:14" ht="15" customHeight="1">
      <c r="A24" s="20"/>
      <c r="B24" s="20"/>
      <c r="C24" s="20"/>
      <c r="D24" s="37">
        <f t="shared" si="0"/>
        <v>23551</v>
      </c>
      <c r="E24" s="36">
        <v>27570</v>
      </c>
      <c r="F24" s="20"/>
      <c r="G24" s="22" t="s">
        <v>17</v>
      </c>
      <c r="H24" s="22" t="s">
        <v>16</v>
      </c>
      <c r="I24" s="22" t="s">
        <v>15</v>
      </c>
      <c r="J24" s="24" t="s">
        <v>14</v>
      </c>
      <c r="K24" s="20" t="s">
        <v>24</v>
      </c>
      <c r="L24" s="35"/>
      <c r="M24" s="20"/>
      <c r="N24" s="27"/>
    </row>
    <row r="25" spans="1:14" ht="15" customHeight="1">
      <c r="A25" s="20"/>
      <c r="B25" s="20"/>
      <c r="C25" s="20"/>
      <c r="D25" s="37">
        <f t="shared" si="0"/>
        <v>27571</v>
      </c>
      <c r="E25" s="36">
        <v>31590</v>
      </c>
      <c r="F25" s="23"/>
      <c r="G25" s="22" t="s">
        <v>18</v>
      </c>
      <c r="H25" s="22" t="s">
        <v>17</v>
      </c>
      <c r="I25" s="22" t="s">
        <v>16</v>
      </c>
      <c r="J25" s="22" t="s">
        <v>15</v>
      </c>
      <c r="K25" s="24" t="s">
        <v>14</v>
      </c>
      <c r="L25" s="20"/>
      <c r="M25" s="20"/>
      <c r="N25" s="27"/>
    </row>
    <row r="26" spans="1:14" ht="15" customHeight="1">
      <c r="A26" s="20"/>
      <c r="B26" s="20"/>
      <c r="C26" s="20"/>
      <c r="D26" s="37">
        <f t="shared" si="0"/>
        <v>31591</v>
      </c>
      <c r="E26" s="36">
        <v>35610</v>
      </c>
      <c r="F26" s="23"/>
      <c r="G26" s="22" t="s">
        <v>19</v>
      </c>
      <c r="H26" s="22" t="s">
        <v>18</v>
      </c>
      <c r="I26" s="22" t="s">
        <v>17</v>
      </c>
      <c r="J26" s="22" t="s">
        <v>16</v>
      </c>
      <c r="K26" s="24" t="s">
        <v>15</v>
      </c>
      <c r="L26" s="25"/>
      <c r="M26" s="20"/>
      <c r="N26" s="27"/>
    </row>
    <row r="27" spans="1:14" ht="15" customHeight="1">
      <c r="A27" s="20"/>
      <c r="B27" s="20"/>
      <c r="C27" s="20"/>
      <c r="D27" s="37">
        <f t="shared" si="0"/>
        <v>35611</v>
      </c>
      <c r="E27" s="36">
        <v>39630</v>
      </c>
      <c r="F27" s="23"/>
      <c r="G27" s="22" t="s">
        <v>20</v>
      </c>
      <c r="H27" s="22" t="s">
        <v>19</v>
      </c>
      <c r="I27" s="22" t="s">
        <v>18</v>
      </c>
      <c r="J27" s="22" t="s">
        <v>17</v>
      </c>
      <c r="K27" s="22" t="s">
        <v>16</v>
      </c>
      <c r="L27" s="26"/>
      <c r="M27" s="25"/>
      <c r="N27" s="27"/>
    </row>
    <row r="28" spans="1:14" ht="15" customHeight="1">
      <c r="A28" s="20"/>
      <c r="B28" s="20"/>
      <c r="C28" s="15"/>
      <c r="D28" s="37">
        <f t="shared" si="0"/>
        <v>39631</v>
      </c>
      <c r="E28" s="36">
        <v>43650</v>
      </c>
      <c r="F28" s="23"/>
      <c r="G28" s="22" t="s">
        <v>20</v>
      </c>
      <c r="H28" s="22" t="s">
        <v>20</v>
      </c>
      <c r="I28" s="22" t="s">
        <v>19</v>
      </c>
      <c r="J28" s="22" t="s">
        <v>18</v>
      </c>
      <c r="K28" s="22" t="s">
        <v>17</v>
      </c>
      <c r="L28" s="26"/>
      <c r="M28" s="26"/>
      <c r="N28" s="28"/>
    </row>
    <row r="29" spans="1:15" ht="15" customHeight="1">
      <c r="A29" s="15"/>
      <c r="B29" s="15"/>
      <c r="C29" s="15"/>
      <c r="D29" s="36">
        <f t="shared" si="0"/>
        <v>43651</v>
      </c>
      <c r="E29" s="36">
        <v>47670</v>
      </c>
      <c r="F29" s="17"/>
      <c r="G29" s="18" t="s">
        <v>20</v>
      </c>
      <c r="H29" s="18" t="s">
        <v>20</v>
      </c>
      <c r="I29" s="18" t="s">
        <v>20</v>
      </c>
      <c r="J29" s="18" t="s">
        <v>19</v>
      </c>
      <c r="K29" s="18" t="s">
        <v>18</v>
      </c>
      <c r="L29" s="19"/>
      <c r="M29" s="19"/>
      <c r="N29" s="28"/>
      <c r="O29" s="29"/>
    </row>
    <row r="30" spans="1:16" ht="15" customHeight="1">
      <c r="A30" s="15"/>
      <c r="B30" s="15"/>
      <c r="C30" s="15"/>
      <c r="D30" s="36">
        <f t="shared" si="0"/>
        <v>47671</v>
      </c>
      <c r="E30" s="36">
        <f>E29+3600</f>
        <v>51270</v>
      </c>
      <c r="F30" s="17"/>
      <c r="G30" s="18" t="s">
        <v>20</v>
      </c>
      <c r="H30" s="18" t="s">
        <v>20</v>
      </c>
      <c r="I30" s="18" t="s">
        <v>20</v>
      </c>
      <c r="J30" s="18" t="s">
        <v>20</v>
      </c>
      <c r="K30" s="18" t="s">
        <v>19</v>
      </c>
      <c r="L30" s="19"/>
      <c r="M30" s="19"/>
      <c r="N30" s="30"/>
      <c r="O30" s="29"/>
      <c r="P30" s="29"/>
    </row>
    <row r="31" spans="1:14" ht="15" customHeight="1">
      <c r="A31" s="15"/>
      <c r="B31" s="15"/>
      <c r="C31" s="15"/>
      <c r="D31" s="36">
        <f t="shared" si="0"/>
        <v>51271</v>
      </c>
      <c r="E31" s="36" t="s">
        <v>8</v>
      </c>
      <c r="F31" s="17"/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5"/>
      <c r="M31" s="15"/>
      <c r="N31" s="27"/>
    </row>
    <row r="32" spans="1:14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7"/>
    </row>
    <row r="33" spans="1:16" ht="15" customHeight="1">
      <c r="A33" s="15"/>
      <c r="B33" s="15"/>
      <c r="C33" s="15"/>
      <c r="D33" s="17" t="s">
        <v>3</v>
      </c>
      <c r="E33" s="17"/>
      <c r="F33" s="15"/>
      <c r="G33" s="19"/>
      <c r="H33" s="19"/>
      <c r="I33" s="19"/>
      <c r="J33" s="19"/>
      <c r="K33" s="19"/>
      <c r="L33" s="19"/>
      <c r="M33" s="19"/>
      <c r="N33" s="30"/>
      <c r="O33" s="29"/>
      <c r="P33" s="29"/>
    </row>
    <row r="34" spans="1:16" ht="15" customHeight="1">
      <c r="A34" s="15"/>
      <c r="B34" s="15"/>
      <c r="C34" s="15"/>
      <c r="D34" s="17"/>
      <c r="E34" s="17"/>
      <c r="F34" s="15"/>
      <c r="G34" s="19"/>
      <c r="H34" s="19"/>
      <c r="I34" s="19"/>
      <c r="J34" s="19"/>
      <c r="K34" s="19"/>
      <c r="L34" s="19"/>
      <c r="M34" s="19"/>
      <c r="N34" s="30"/>
      <c r="O34" s="29"/>
      <c r="P34" s="29"/>
    </row>
    <row r="35" spans="1:14" ht="15" customHeight="1">
      <c r="A35" s="15"/>
      <c r="B35" s="15"/>
      <c r="C35" s="15"/>
      <c r="D35" s="15" t="s">
        <v>4</v>
      </c>
      <c r="E35" s="15"/>
      <c r="F35" s="15"/>
      <c r="G35" s="15"/>
      <c r="H35" s="15"/>
      <c r="I35" s="15"/>
      <c r="J35" s="15"/>
      <c r="K35" s="15"/>
      <c r="L35" s="15"/>
      <c r="M35" s="15"/>
      <c r="N35" s="27"/>
    </row>
    <row r="36" spans="1:14" ht="15" customHeight="1">
      <c r="A36" s="15"/>
      <c r="B36" s="15"/>
      <c r="C36" s="15"/>
      <c r="D36" s="15" t="s">
        <v>33</v>
      </c>
      <c r="E36" s="15"/>
      <c r="F36" s="15"/>
      <c r="G36" s="15"/>
      <c r="H36" s="15"/>
      <c r="I36" s="15"/>
      <c r="J36" s="15"/>
      <c r="K36" s="15"/>
      <c r="L36" s="15"/>
      <c r="M36" s="15"/>
      <c r="N36" s="27"/>
    </row>
    <row r="37" spans="1:14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7"/>
    </row>
    <row r="38" spans="1:14" ht="15" customHeight="1">
      <c r="A38" s="15"/>
      <c r="B38" s="15"/>
      <c r="C38" s="15"/>
      <c r="D38" s="15" t="s">
        <v>5</v>
      </c>
      <c r="E38" s="15"/>
      <c r="F38" s="15"/>
      <c r="G38" s="15"/>
      <c r="H38" s="15"/>
      <c r="I38" s="15"/>
      <c r="J38" s="15"/>
      <c r="K38" s="15"/>
      <c r="L38" s="15"/>
      <c r="M38" s="15"/>
      <c r="N38" s="27"/>
    </row>
    <row r="39" spans="1:14" ht="15" customHeight="1">
      <c r="A39" s="15"/>
      <c r="B39" s="15"/>
      <c r="D39" s="15" t="s">
        <v>6</v>
      </c>
      <c r="E39" s="15"/>
      <c r="F39" s="15"/>
      <c r="G39" s="15"/>
      <c r="H39" s="15"/>
      <c r="I39" s="15"/>
      <c r="J39" s="15"/>
      <c r="K39" s="15"/>
      <c r="L39" s="15"/>
      <c r="M39" s="15"/>
      <c r="N39" s="27"/>
    </row>
    <row r="40" ht="13.5">
      <c r="C40" s="2"/>
    </row>
    <row r="41" spans="1:26" ht="13.5">
      <c r="A41" s="2"/>
      <c r="B41" s="2"/>
      <c r="C41" s="2"/>
      <c r="D41" s="9"/>
      <c r="E41" s="9"/>
      <c r="F41" s="2"/>
      <c r="G41" s="8"/>
      <c r="H41" s="8"/>
      <c r="I41" s="8"/>
      <c r="J41" s="8"/>
      <c r="K41" s="14"/>
      <c r="L41" s="14"/>
      <c r="M41" s="14"/>
      <c r="N41" s="8"/>
      <c r="O41" s="8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9"/>
      <c r="E42" s="9"/>
      <c r="F42" s="2"/>
      <c r="G42" s="8"/>
      <c r="H42" s="8"/>
      <c r="I42" s="8"/>
      <c r="J42" s="8"/>
      <c r="K42" s="14"/>
      <c r="L42" s="14"/>
      <c r="M42" s="14"/>
      <c r="N42" s="8"/>
      <c r="O42" s="8"/>
      <c r="P42" s="8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9"/>
      <c r="E43" s="9"/>
      <c r="F43" s="2"/>
      <c r="G43" s="2"/>
      <c r="H43" s="2"/>
      <c r="I43" s="2"/>
      <c r="J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9"/>
      <c r="E44" s="9"/>
      <c r="F44" s="2"/>
      <c r="G44" s="8"/>
      <c r="H44" s="8"/>
      <c r="I44" s="8"/>
      <c r="J44" s="8"/>
      <c r="K44" s="14"/>
      <c r="L44" s="14"/>
      <c r="M44" s="14"/>
      <c r="N44" s="8"/>
      <c r="O44" s="8"/>
      <c r="P44" s="8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9"/>
      <c r="E45" s="9"/>
      <c r="F45" s="2"/>
      <c r="G45" s="8"/>
      <c r="H45" s="2"/>
      <c r="I45" s="2"/>
      <c r="J45" s="2"/>
      <c r="N45" s="8"/>
      <c r="O45" s="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9"/>
      <c r="E46" s="9"/>
      <c r="F46" s="2"/>
      <c r="G46" s="2"/>
      <c r="H46" s="2"/>
      <c r="I46" s="2"/>
      <c r="J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9"/>
      <c r="E47" s="9"/>
      <c r="F47" s="2"/>
      <c r="G47" s="2"/>
      <c r="H47" s="2"/>
      <c r="I47" s="2"/>
      <c r="J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9"/>
      <c r="E48" s="9"/>
      <c r="F48" s="2"/>
      <c r="G48" s="2"/>
      <c r="H48" s="2"/>
      <c r="I48" s="2"/>
      <c r="J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9"/>
      <c r="E49" s="9"/>
      <c r="F49" s="2"/>
      <c r="G49" s="2"/>
      <c r="H49" s="2"/>
      <c r="I49" s="2"/>
      <c r="J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9"/>
      <c r="E50" s="9"/>
      <c r="F50" s="2"/>
      <c r="G50" s="2"/>
      <c r="H50" s="2"/>
      <c r="I50" s="2"/>
      <c r="J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9"/>
      <c r="E51" s="9"/>
      <c r="F51" s="2"/>
      <c r="G51" s="2"/>
      <c r="H51" s="2"/>
      <c r="I51" s="2"/>
      <c r="J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9"/>
      <c r="E52" s="9"/>
      <c r="F52" s="2"/>
      <c r="G52" s="2"/>
      <c r="H52" s="2"/>
      <c r="I52" s="2"/>
      <c r="J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9"/>
      <c r="E53" s="9"/>
      <c r="F53" s="2"/>
      <c r="G53" s="2"/>
      <c r="H53" s="2"/>
      <c r="I53" s="2"/>
      <c r="J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9"/>
      <c r="E54" s="9"/>
      <c r="F54" s="2"/>
      <c r="G54" s="2"/>
      <c r="H54" s="2"/>
      <c r="I54" s="2"/>
      <c r="J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9"/>
      <c r="E55" s="9"/>
      <c r="F55" s="2"/>
      <c r="G55" s="2"/>
      <c r="H55" s="2"/>
      <c r="I55" s="2"/>
      <c r="J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9"/>
      <c r="E56" s="9"/>
      <c r="F56" s="2"/>
      <c r="G56" s="2"/>
      <c r="H56" s="2"/>
      <c r="I56" s="2"/>
      <c r="J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9"/>
      <c r="E57" s="9"/>
      <c r="F57" s="2"/>
      <c r="G57" s="2"/>
      <c r="H57" s="2"/>
      <c r="I57" s="2"/>
      <c r="J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9"/>
      <c r="E58" s="9"/>
      <c r="F58" s="2"/>
      <c r="G58" s="2"/>
      <c r="H58" s="2"/>
      <c r="I58" s="2"/>
      <c r="J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9"/>
      <c r="E59" s="9"/>
      <c r="F59" s="2"/>
      <c r="G59" s="2"/>
      <c r="H59" s="2"/>
      <c r="I59" s="2"/>
      <c r="J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9"/>
      <c r="E60" s="9"/>
      <c r="F60" s="2"/>
      <c r="G60" s="2"/>
      <c r="H60" s="2"/>
      <c r="I60" s="2"/>
      <c r="J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9"/>
      <c r="E61" s="9"/>
      <c r="F61" s="2"/>
      <c r="G61" s="2"/>
      <c r="H61" s="2"/>
      <c r="I61" s="2"/>
      <c r="J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9"/>
      <c r="E62" s="9"/>
      <c r="F62" s="2"/>
      <c r="G62" s="2"/>
      <c r="H62" s="2"/>
      <c r="I62" s="2"/>
      <c r="J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9"/>
      <c r="E63" s="9"/>
      <c r="F63" s="2"/>
      <c r="G63" s="2"/>
      <c r="H63" s="2"/>
      <c r="I63" s="2"/>
      <c r="J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9"/>
      <c r="E64" s="9"/>
      <c r="F64" s="2"/>
      <c r="G64" s="2"/>
      <c r="H64" s="2"/>
      <c r="I64" s="2"/>
      <c r="J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9"/>
      <c r="E65" s="9"/>
      <c r="F65" s="2"/>
      <c r="G65" s="2"/>
      <c r="H65" s="2"/>
      <c r="I65" s="2"/>
      <c r="J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9"/>
      <c r="E66" s="9"/>
      <c r="F66" s="2"/>
      <c r="G66" s="2"/>
      <c r="H66" s="2"/>
      <c r="I66" s="2"/>
      <c r="J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9"/>
      <c r="E67" s="9"/>
      <c r="F67" s="2"/>
      <c r="G67" s="2"/>
      <c r="H67" s="2"/>
      <c r="I67" s="2"/>
      <c r="J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9"/>
      <c r="E68" s="9"/>
      <c r="F68" s="2"/>
      <c r="G68" s="2"/>
      <c r="H68" s="2"/>
      <c r="I68" s="2"/>
      <c r="J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9"/>
      <c r="E69" s="9"/>
      <c r="F69" s="2"/>
      <c r="G69" s="2"/>
      <c r="H69" s="2"/>
      <c r="I69" s="2"/>
      <c r="J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9"/>
      <c r="E70" s="9"/>
      <c r="F70" s="2"/>
      <c r="G70" s="2"/>
      <c r="H70" s="2"/>
      <c r="I70" s="2"/>
      <c r="J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9"/>
      <c r="E71" s="9"/>
      <c r="F71" s="2"/>
      <c r="G71" s="2"/>
      <c r="H71" s="2"/>
      <c r="I71" s="2"/>
      <c r="J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9"/>
      <c r="E72" s="9"/>
      <c r="F72" s="2"/>
      <c r="G72" s="2"/>
      <c r="H72" s="2"/>
      <c r="I72" s="2"/>
      <c r="J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9"/>
      <c r="E73" s="9"/>
      <c r="F73" s="2"/>
      <c r="G73" s="2"/>
      <c r="H73" s="2"/>
      <c r="I73" s="2"/>
      <c r="J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9"/>
      <c r="E74" s="9"/>
      <c r="F74" s="2"/>
      <c r="G74" s="2"/>
      <c r="H74" s="2"/>
      <c r="I74" s="2"/>
      <c r="J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9"/>
      <c r="E75" s="9"/>
      <c r="F75" s="2"/>
      <c r="G75" s="2"/>
      <c r="H75" s="2"/>
      <c r="I75" s="2"/>
      <c r="J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9"/>
      <c r="E76" s="9"/>
      <c r="F76" s="2"/>
      <c r="G76" s="2"/>
      <c r="H76" s="2"/>
      <c r="I76" s="2"/>
      <c r="J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9"/>
      <c r="E77" s="9"/>
      <c r="F77" s="2"/>
      <c r="G77" s="2"/>
      <c r="H77" s="2"/>
      <c r="I77" s="2"/>
      <c r="J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9"/>
      <c r="E78" s="9"/>
      <c r="F78" s="2"/>
      <c r="G78" s="2"/>
      <c r="H78" s="2"/>
      <c r="I78" s="2"/>
      <c r="J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9"/>
      <c r="E79" s="9"/>
      <c r="F79" s="2"/>
      <c r="G79" s="2"/>
      <c r="H79" s="2"/>
      <c r="I79" s="2"/>
      <c r="J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9"/>
      <c r="E80" s="9"/>
      <c r="F80" s="2"/>
      <c r="G80" s="2"/>
      <c r="H80" s="2"/>
      <c r="I80" s="2"/>
      <c r="J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9"/>
      <c r="E81" s="9"/>
      <c r="F81" s="2"/>
      <c r="G81" s="2"/>
      <c r="H81" s="2"/>
      <c r="I81" s="2"/>
      <c r="J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9"/>
      <c r="E82" s="9"/>
      <c r="F82" s="2"/>
      <c r="G82" s="2"/>
      <c r="H82" s="2"/>
      <c r="I82" s="2"/>
      <c r="J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9"/>
      <c r="E83" s="9"/>
      <c r="F83" s="2"/>
      <c r="G83" s="2"/>
      <c r="H83" s="2"/>
      <c r="I83" s="2"/>
      <c r="J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9"/>
      <c r="E84" s="9"/>
      <c r="F84" s="2"/>
      <c r="G84" s="2"/>
      <c r="H84" s="2"/>
      <c r="I84" s="2"/>
      <c r="J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9"/>
      <c r="E85" s="9"/>
      <c r="F85" s="2"/>
      <c r="G85" s="2"/>
      <c r="H85" s="2"/>
      <c r="I85" s="2"/>
      <c r="J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9"/>
      <c r="E86" s="9"/>
      <c r="F86" s="2"/>
      <c r="G86" s="2"/>
      <c r="H86" s="2"/>
      <c r="I86" s="2"/>
      <c r="J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D87" s="9"/>
      <c r="E87" s="9"/>
      <c r="F87" s="2"/>
      <c r="G87" s="2"/>
      <c r="H87" s="2"/>
      <c r="I87" s="2"/>
      <c r="J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</sheetData>
  <sheetProtection/>
  <printOptions/>
  <pageMargins left="0.5" right="0.5" top="0.5" bottom="0.5" header="0" footer="0"/>
  <pageSetup fitToHeight="0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9">
      <selection activeCell="C28" sqref="C28"/>
    </sheetView>
  </sheetViews>
  <sheetFormatPr defaultColWidth="8.88671875" defaultRowHeight="15"/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1"/>
      <c r="N1" s="1"/>
      <c r="O1" s="1"/>
    </row>
    <row r="2" spans="1:15" ht="15">
      <c r="A2" s="2"/>
      <c r="B2" s="46"/>
      <c r="C2" s="46"/>
      <c r="D2" s="46"/>
      <c r="E2" s="61" t="s">
        <v>43</v>
      </c>
      <c r="F2" s="61"/>
      <c r="G2" s="61"/>
      <c r="H2" s="61"/>
      <c r="I2" s="61"/>
      <c r="J2" s="62"/>
      <c r="K2" s="48"/>
      <c r="L2" s="13"/>
      <c r="M2" s="2"/>
      <c r="N2" s="2"/>
      <c r="O2" s="2"/>
    </row>
    <row r="3" spans="1:15" ht="15">
      <c r="A3" s="2"/>
      <c r="B3" s="46"/>
      <c r="C3" s="46"/>
      <c r="D3" s="46"/>
      <c r="E3" s="61"/>
      <c r="F3" s="63" t="s">
        <v>44</v>
      </c>
      <c r="G3" s="61"/>
      <c r="H3" s="61"/>
      <c r="I3" s="61"/>
      <c r="J3" s="64"/>
      <c r="K3" s="48"/>
      <c r="L3" s="13"/>
      <c r="M3" s="2"/>
      <c r="N3" s="2"/>
      <c r="O3" s="2"/>
    </row>
    <row r="4" spans="1:15" ht="18">
      <c r="A4" s="4"/>
      <c r="B4" s="44" t="s">
        <v>42</v>
      </c>
      <c r="C4" s="46"/>
      <c r="D4" s="44"/>
      <c r="E4" s="44"/>
      <c r="F4" s="44"/>
      <c r="G4" s="46"/>
      <c r="H4" s="46"/>
      <c r="I4" s="46"/>
      <c r="J4" s="64"/>
      <c r="K4" s="48"/>
      <c r="L4" s="12"/>
      <c r="M4" s="5"/>
      <c r="N4" s="3"/>
      <c r="O4" s="3"/>
    </row>
    <row r="5" spans="1:14" ht="21.75">
      <c r="A5" s="4"/>
      <c r="B5" s="65"/>
      <c r="C5" s="45"/>
      <c r="D5" s="46"/>
      <c r="E5" s="46"/>
      <c r="F5" s="46"/>
      <c r="G5" s="46"/>
      <c r="H5" s="46"/>
      <c r="I5" s="47"/>
      <c r="J5" s="47"/>
      <c r="K5" s="48"/>
      <c r="L5" s="5"/>
      <c r="M5" s="3"/>
      <c r="N5" s="3"/>
    </row>
    <row r="6" spans="1:14" ht="18">
      <c r="A6" s="4"/>
      <c r="B6" s="44" t="s">
        <v>45</v>
      </c>
      <c r="C6" s="45"/>
      <c r="D6" s="46"/>
      <c r="E6" s="46"/>
      <c r="F6" s="46"/>
      <c r="G6" s="46"/>
      <c r="H6" s="46"/>
      <c r="I6" s="47"/>
      <c r="J6" s="47"/>
      <c r="K6" s="48"/>
      <c r="L6" s="5"/>
      <c r="M6" s="3"/>
      <c r="N6" s="3"/>
    </row>
    <row r="7" spans="1:14" ht="15">
      <c r="A7" s="4"/>
      <c r="B7" s="45"/>
      <c r="C7" s="45"/>
      <c r="D7" s="45"/>
      <c r="E7" s="45"/>
      <c r="F7" s="45"/>
      <c r="G7" s="45"/>
      <c r="H7" s="45"/>
      <c r="I7" s="48"/>
      <c r="J7" s="48"/>
      <c r="K7" s="48"/>
      <c r="L7" s="7"/>
      <c r="M7" s="2"/>
      <c r="N7" s="2"/>
    </row>
    <row r="8" spans="1:14" ht="15">
      <c r="A8" s="20"/>
      <c r="B8" s="49" t="s">
        <v>0</v>
      </c>
      <c r="C8" s="49"/>
      <c r="D8" s="49"/>
      <c r="E8" s="49"/>
      <c r="F8" s="49" t="s">
        <v>21</v>
      </c>
      <c r="G8" s="49"/>
      <c r="H8" s="49"/>
      <c r="I8" s="49"/>
      <c r="J8" s="49"/>
      <c r="K8" s="49"/>
      <c r="L8" s="27"/>
      <c r="M8" s="1"/>
      <c r="N8" s="1"/>
    </row>
    <row r="9" spans="1:14" ht="15">
      <c r="A9" s="20"/>
      <c r="B9" s="68"/>
      <c r="C9" s="68"/>
      <c r="D9" s="49"/>
      <c r="E9" s="68"/>
      <c r="F9" s="68"/>
      <c r="G9" s="68"/>
      <c r="H9" s="68"/>
      <c r="I9" s="68"/>
      <c r="J9" s="49"/>
      <c r="K9" s="49"/>
      <c r="L9" s="27"/>
      <c r="M9" s="1"/>
      <c r="N9" s="1"/>
    </row>
    <row r="10" spans="1:14" ht="15">
      <c r="A10" s="20"/>
      <c r="B10" s="73" t="s">
        <v>2</v>
      </c>
      <c r="C10" s="67" t="s">
        <v>7</v>
      </c>
      <c r="D10" s="49"/>
      <c r="E10" s="73" t="s">
        <v>10</v>
      </c>
      <c r="F10" s="73" t="s">
        <v>22</v>
      </c>
      <c r="G10" s="73" t="s">
        <v>26</v>
      </c>
      <c r="H10" s="73" t="s">
        <v>28</v>
      </c>
      <c r="I10" s="73" t="s">
        <v>30</v>
      </c>
      <c r="J10" s="49"/>
      <c r="K10" s="49"/>
      <c r="L10" s="27"/>
      <c r="M10" s="1"/>
      <c r="N10" s="1"/>
    </row>
    <row r="11" spans="1:14" ht="15">
      <c r="A11" s="20"/>
      <c r="B11" s="51">
        <v>0</v>
      </c>
      <c r="C11" s="51">
        <f>5990+350</f>
        <v>6340</v>
      </c>
      <c r="D11" s="49"/>
      <c r="E11" s="49"/>
      <c r="F11" s="52" t="s">
        <v>23</v>
      </c>
      <c r="G11" s="52"/>
      <c r="H11" s="52"/>
      <c r="I11" s="52"/>
      <c r="J11" s="49"/>
      <c r="K11" s="49"/>
      <c r="L11" s="27"/>
      <c r="M11" s="1"/>
      <c r="N11" s="1"/>
    </row>
    <row r="12" spans="1:14" ht="15">
      <c r="A12" s="20"/>
      <c r="B12" s="51">
        <f>C11+1</f>
        <v>6341</v>
      </c>
      <c r="C12" s="51">
        <f>6380+350</f>
        <v>6730</v>
      </c>
      <c r="D12" s="49"/>
      <c r="E12" s="49"/>
      <c r="F12" s="69"/>
      <c r="G12" s="52"/>
      <c r="H12" s="52"/>
      <c r="I12" s="52"/>
      <c r="J12" s="49"/>
      <c r="K12" s="49"/>
      <c r="L12" s="27"/>
      <c r="M12" s="1"/>
      <c r="N12" s="1"/>
    </row>
    <row r="13" spans="1:14" ht="15">
      <c r="A13" s="20"/>
      <c r="B13" s="51">
        <f aca="true" t="shared" si="0" ref="B13:B30">C12+1</f>
        <v>6731</v>
      </c>
      <c r="C13" s="51">
        <f>7280+350</f>
        <v>7630</v>
      </c>
      <c r="D13" s="49"/>
      <c r="E13" s="49"/>
      <c r="F13" s="52"/>
      <c r="G13" s="69"/>
      <c r="H13" s="52"/>
      <c r="I13" s="52"/>
      <c r="J13" s="49"/>
      <c r="K13" s="49"/>
      <c r="L13" s="27"/>
      <c r="M13" s="1"/>
      <c r="N13" s="1"/>
    </row>
    <row r="14" spans="1:14" ht="15">
      <c r="A14" s="20"/>
      <c r="B14" s="51">
        <f t="shared" si="0"/>
        <v>7631</v>
      </c>
      <c r="C14" s="51">
        <f>8556+350</f>
        <v>8906</v>
      </c>
      <c r="D14" s="49"/>
      <c r="E14" s="49"/>
      <c r="F14" s="52"/>
      <c r="G14" s="52"/>
      <c r="H14" s="69"/>
      <c r="I14" s="52"/>
      <c r="J14" s="49"/>
      <c r="K14" s="49"/>
      <c r="L14" s="27"/>
      <c r="M14" s="1"/>
      <c r="N14" s="1"/>
    </row>
    <row r="15" spans="1:14" ht="15">
      <c r="A15" s="20"/>
      <c r="B15" s="51">
        <f t="shared" si="0"/>
        <v>8907</v>
      </c>
      <c r="C15" s="51">
        <f>9420+350</f>
        <v>9770</v>
      </c>
      <c r="D15" s="49"/>
      <c r="E15" s="49"/>
      <c r="F15" s="52"/>
      <c r="G15" s="52"/>
      <c r="H15" s="52"/>
      <c r="I15" s="69"/>
      <c r="J15" s="52" t="s">
        <v>32</v>
      </c>
      <c r="K15" s="49"/>
      <c r="L15" s="16"/>
      <c r="M15" s="1"/>
      <c r="N15" s="1"/>
    </row>
    <row r="16" spans="1:14" ht="15">
      <c r="A16" s="20"/>
      <c r="B16" s="51">
        <f t="shared" si="0"/>
        <v>9771</v>
      </c>
      <c r="C16" s="51">
        <f>10430+350</f>
        <v>10780</v>
      </c>
      <c r="D16" s="49"/>
      <c r="E16" s="70"/>
      <c r="F16" s="52"/>
      <c r="G16" s="53"/>
      <c r="H16" s="52"/>
      <c r="I16" s="52"/>
      <c r="J16" s="52" t="s">
        <v>35</v>
      </c>
      <c r="K16" s="49"/>
      <c r="L16" s="16"/>
      <c r="M16" s="1"/>
      <c r="N16" s="1"/>
    </row>
    <row r="17" spans="1:14" ht="15">
      <c r="A17" s="15"/>
      <c r="B17" s="51">
        <f t="shared" si="0"/>
        <v>10781</v>
      </c>
      <c r="C17" s="77">
        <v>12490</v>
      </c>
      <c r="D17" s="49"/>
      <c r="E17" s="50" t="s">
        <v>12</v>
      </c>
      <c r="F17" s="66"/>
      <c r="G17" s="55" t="s">
        <v>27</v>
      </c>
      <c r="H17" s="55"/>
      <c r="I17" s="55"/>
      <c r="J17" s="49"/>
      <c r="K17" s="49"/>
      <c r="L17" s="16"/>
      <c r="M17" s="1"/>
      <c r="N17" s="1"/>
    </row>
    <row r="18" spans="1:14" ht="15">
      <c r="A18" s="15"/>
      <c r="B18" s="54">
        <f t="shared" si="0"/>
        <v>12491</v>
      </c>
      <c r="C18" s="54">
        <f>13500+180</f>
        <v>13680</v>
      </c>
      <c r="D18" s="51"/>
      <c r="E18" s="56">
        <v>0.2</v>
      </c>
      <c r="F18" s="66"/>
      <c r="G18" s="55"/>
      <c r="H18" s="57" t="s">
        <v>29</v>
      </c>
      <c r="I18" s="55"/>
      <c r="J18" s="49"/>
      <c r="K18" s="49"/>
      <c r="L18" s="16"/>
      <c r="M18" s="1"/>
      <c r="N18" s="1"/>
    </row>
    <row r="19" spans="1:14" ht="15">
      <c r="A19" s="15"/>
      <c r="B19" s="54">
        <f t="shared" si="0"/>
        <v>13681</v>
      </c>
      <c r="C19" s="54">
        <f>15930+180</f>
        <v>16110</v>
      </c>
      <c r="D19" s="51"/>
      <c r="E19" s="50" t="s">
        <v>13</v>
      </c>
      <c r="F19" s="69"/>
      <c r="G19" s="55"/>
      <c r="H19" s="55"/>
      <c r="I19" s="55" t="s">
        <v>31</v>
      </c>
      <c r="J19" s="49"/>
      <c r="K19" s="49"/>
      <c r="L19" s="16"/>
      <c r="M19" s="1"/>
      <c r="N19" s="1"/>
    </row>
    <row r="20" spans="1:14" ht="15">
      <c r="A20" s="20"/>
      <c r="B20" s="54">
        <f t="shared" si="0"/>
        <v>16111</v>
      </c>
      <c r="C20" s="77">
        <v>16910</v>
      </c>
      <c r="D20" s="49"/>
      <c r="E20" s="50" t="s">
        <v>14</v>
      </c>
      <c r="F20" s="50" t="s">
        <v>13</v>
      </c>
      <c r="G20" s="71"/>
      <c r="H20" s="49"/>
      <c r="I20" s="49"/>
      <c r="J20" s="49"/>
      <c r="K20" s="49"/>
      <c r="L20" s="27"/>
      <c r="M20" s="1"/>
      <c r="N20" s="1"/>
    </row>
    <row r="21" spans="1:14" ht="15">
      <c r="A21" s="20"/>
      <c r="B21" s="54">
        <f t="shared" si="0"/>
        <v>16911</v>
      </c>
      <c r="C21" s="54">
        <f>18930+180</f>
        <v>19110</v>
      </c>
      <c r="D21" s="51"/>
      <c r="E21" s="50" t="s">
        <v>15</v>
      </c>
      <c r="F21" s="50" t="s">
        <v>14</v>
      </c>
      <c r="G21" s="72"/>
      <c r="H21" s="46"/>
      <c r="I21" s="49"/>
      <c r="J21" s="49"/>
      <c r="K21" s="49"/>
      <c r="L21" s="27"/>
      <c r="M21" s="1"/>
      <c r="N21" s="1"/>
    </row>
    <row r="22" spans="1:14" ht="15">
      <c r="A22" s="20"/>
      <c r="B22" s="54">
        <f t="shared" si="0"/>
        <v>19111</v>
      </c>
      <c r="C22" s="77">
        <v>21330</v>
      </c>
      <c r="D22" s="51"/>
      <c r="E22" s="50" t="s">
        <v>16</v>
      </c>
      <c r="F22" s="50" t="s">
        <v>15</v>
      </c>
      <c r="G22" s="50" t="s">
        <v>14</v>
      </c>
      <c r="H22" s="72"/>
      <c r="I22" s="49"/>
      <c r="J22" s="49"/>
      <c r="K22" s="49"/>
      <c r="L22" s="27"/>
      <c r="M22" s="1"/>
      <c r="N22" s="1"/>
    </row>
    <row r="23" spans="1:14" ht="15">
      <c r="A23" s="20"/>
      <c r="B23" s="54">
        <f t="shared" si="0"/>
        <v>21331</v>
      </c>
      <c r="C23" s="77">
        <v>25750</v>
      </c>
      <c r="D23" s="49"/>
      <c r="E23" s="50" t="s">
        <v>17</v>
      </c>
      <c r="F23" s="50" t="s">
        <v>16</v>
      </c>
      <c r="G23" s="50" t="s">
        <v>15</v>
      </c>
      <c r="H23" s="58" t="s">
        <v>14</v>
      </c>
      <c r="I23" s="72"/>
      <c r="J23" s="55"/>
      <c r="K23" s="49"/>
      <c r="L23" s="27"/>
      <c r="M23" s="1"/>
      <c r="N23" s="1"/>
    </row>
    <row r="24" spans="1:14" ht="14.25" customHeight="1">
      <c r="A24" s="20"/>
      <c r="B24" s="54">
        <f t="shared" si="0"/>
        <v>25751</v>
      </c>
      <c r="C24" s="77">
        <v>30170</v>
      </c>
      <c r="D24" s="51"/>
      <c r="E24" s="50" t="s">
        <v>18</v>
      </c>
      <c r="F24" s="50" t="s">
        <v>17</v>
      </c>
      <c r="G24" s="50" t="s">
        <v>16</v>
      </c>
      <c r="H24" s="50" t="s">
        <v>15</v>
      </c>
      <c r="I24" s="58" t="s">
        <v>14</v>
      </c>
      <c r="J24" s="49"/>
      <c r="K24" s="49"/>
      <c r="L24" s="27"/>
      <c r="M24" s="1"/>
      <c r="N24" s="1"/>
    </row>
    <row r="25" spans="1:14" ht="15">
      <c r="A25" s="20"/>
      <c r="B25" s="54">
        <f t="shared" si="0"/>
        <v>30171</v>
      </c>
      <c r="C25" s="77">
        <v>34590</v>
      </c>
      <c r="D25" s="51"/>
      <c r="E25" s="50" t="s">
        <v>19</v>
      </c>
      <c r="F25" s="50" t="s">
        <v>18</v>
      </c>
      <c r="G25" s="50" t="s">
        <v>17</v>
      </c>
      <c r="H25" s="50" t="s">
        <v>16</v>
      </c>
      <c r="I25" s="58" t="s">
        <v>15</v>
      </c>
      <c r="J25" s="59"/>
      <c r="K25" s="49"/>
      <c r="L25" s="27"/>
      <c r="M25" s="1"/>
      <c r="N25" s="1"/>
    </row>
    <row r="26" spans="1:14" ht="15">
      <c r="A26" s="20"/>
      <c r="B26" s="54">
        <f t="shared" si="0"/>
        <v>34591</v>
      </c>
      <c r="C26" s="77">
        <v>39010</v>
      </c>
      <c r="D26" s="51"/>
      <c r="E26" s="50" t="s">
        <v>20</v>
      </c>
      <c r="F26" s="50" t="s">
        <v>19</v>
      </c>
      <c r="G26" s="50" t="s">
        <v>18</v>
      </c>
      <c r="H26" s="50" t="s">
        <v>17</v>
      </c>
      <c r="I26" s="50" t="s">
        <v>16</v>
      </c>
      <c r="J26" s="60"/>
      <c r="K26" s="59"/>
      <c r="L26" s="27"/>
      <c r="M26" s="1"/>
      <c r="N26" s="1"/>
    </row>
    <row r="27" spans="1:14" ht="15">
      <c r="A27" s="20"/>
      <c r="B27" s="54">
        <f t="shared" si="0"/>
        <v>39011</v>
      </c>
      <c r="C27" s="77">
        <v>43430</v>
      </c>
      <c r="D27" s="51"/>
      <c r="E27" s="50" t="s">
        <v>20</v>
      </c>
      <c r="F27" s="50" t="s">
        <v>20</v>
      </c>
      <c r="G27" s="50" t="s">
        <v>19</v>
      </c>
      <c r="H27" s="50" t="s">
        <v>18</v>
      </c>
      <c r="I27" s="50" t="s">
        <v>17</v>
      </c>
      <c r="J27" s="60"/>
      <c r="K27" s="60"/>
      <c r="L27" s="28"/>
      <c r="M27" s="1"/>
      <c r="N27" s="1"/>
    </row>
    <row r="28" spans="1:14" ht="15">
      <c r="A28" s="15"/>
      <c r="B28" s="54">
        <f t="shared" si="0"/>
        <v>43431</v>
      </c>
      <c r="C28" s="77">
        <v>46700</v>
      </c>
      <c r="D28" s="51"/>
      <c r="E28" s="50" t="s">
        <v>20</v>
      </c>
      <c r="F28" s="50" t="s">
        <v>20</v>
      </c>
      <c r="G28" s="50" t="s">
        <v>20</v>
      </c>
      <c r="H28" s="50" t="s">
        <v>19</v>
      </c>
      <c r="I28" s="50" t="s">
        <v>18</v>
      </c>
      <c r="J28" s="60"/>
      <c r="K28" s="60"/>
      <c r="L28" s="28"/>
      <c r="M28" s="29"/>
      <c r="N28" s="1"/>
    </row>
    <row r="29" spans="1:14" ht="15">
      <c r="A29" s="15"/>
      <c r="B29" s="54">
        <f t="shared" si="0"/>
        <v>46701</v>
      </c>
      <c r="C29" s="77">
        <v>51020</v>
      </c>
      <c r="D29" s="51"/>
      <c r="E29" s="50" t="s">
        <v>20</v>
      </c>
      <c r="F29" s="50" t="s">
        <v>20</v>
      </c>
      <c r="G29" s="50" t="s">
        <v>20</v>
      </c>
      <c r="H29" s="50" t="s">
        <v>20</v>
      </c>
      <c r="I29" s="50" t="s">
        <v>19</v>
      </c>
      <c r="J29" s="60"/>
      <c r="K29" s="60"/>
      <c r="L29" s="30"/>
      <c r="M29" s="29"/>
      <c r="N29" s="29"/>
    </row>
    <row r="30" spans="1:14" ht="15">
      <c r="A30" s="15"/>
      <c r="B30" s="54">
        <f t="shared" si="0"/>
        <v>51021</v>
      </c>
      <c r="C30" s="54" t="s">
        <v>8</v>
      </c>
      <c r="D30" s="51"/>
      <c r="E30" s="50" t="s">
        <v>20</v>
      </c>
      <c r="F30" s="50" t="s">
        <v>20</v>
      </c>
      <c r="G30" s="50" t="s">
        <v>20</v>
      </c>
      <c r="H30" s="50" t="s">
        <v>20</v>
      </c>
      <c r="I30" s="50" t="s">
        <v>20</v>
      </c>
      <c r="J30" s="49"/>
      <c r="K30" s="49"/>
      <c r="L30" s="27"/>
      <c r="M30" s="1"/>
      <c r="N30" s="1"/>
    </row>
    <row r="31" spans="1:14" ht="15">
      <c r="A31" s="74"/>
      <c r="B31" s="68"/>
      <c r="C31" s="68"/>
      <c r="D31" s="68"/>
      <c r="E31" s="68"/>
      <c r="F31" s="68"/>
      <c r="G31" s="68"/>
      <c r="H31" s="68"/>
      <c r="I31" s="68"/>
      <c r="J31" s="49"/>
      <c r="K31" s="49"/>
      <c r="L31" s="27"/>
      <c r="M31" s="1"/>
      <c r="N31" s="1"/>
    </row>
    <row r="32" spans="1:14" ht="15">
      <c r="A32" s="15"/>
      <c r="B32" s="51" t="s">
        <v>3</v>
      </c>
      <c r="C32" s="51"/>
      <c r="D32" s="49"/>
      <c r="E32" s="60"/>
      <c r="F32" s="60"/>
      <c r="G32" s="60"/>
      <c r="H32" s="60"/>
      <c r="I32" s="60"/>
      <c r="J32" s="60"/>
      <c r="K32" s="60"/>
      <c r="L32" s="30"/>
      <c r="M32" s="29"/>
      <c r="N32" s="29"/>
    </row>
    <row r="33" spans="1:14" ht="15">
      <c r="A33" s="15"/>
      <c r="B33" s="51"/>
      <c r="C33" s="51"/>
      <c r="D33" s="49"/>
      <c r="E33" s="60"/>
      <c r="F33" s="60"/>
      <c r="G33" s="60"/>
      <c r="H33" s="60"/>
      <c r="I33" s="60"/>
      <c r="J33" s="60"/>
      <c r="K33" s="60"/>
      <c r="L33" s="30"/>
      <c r="M33" s="29"/>
      <c r="N33" s="29"/>
    </row>
    <row r="34" spans="1:14" ht="15">
      <c r="A34" s="15"/>
      <c r="B34" s="49" t="s">
        <v>4</v>
      </c>
      <c r="C34" s="49"/>
      <c r="D34" s="49"/>
      <c r="E34" s="49"/>
      <c r="F34" s="49"/>
      <c r="G34" s="49"/>
      <c r="H34" s="49"/>
      <c r="I34" s="49"/>
      <c r="J34" s="49"/>
      <c r="K34" s="49"/>
      <c r="L34" s="27"/>
      <c r="M34" s="1"/>
      <c r="N34" s="1"/>
    </row>
    <row r="35" spans="1:14" ht="15">
      <c r="A35" s="15"/>
      <c r="B35" s="49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27"/>
      <c r="M35" s="1"/>
      <c r="N35" s="1"/>
    </row>
    <row r="36" spans="1:15" ht="15">
      <c r="A36" s="15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5"/>
      <c r="M36" s="27"/>
      <c r="N36" s="1"/>
      <c r="O36" s="1"/>
    </row>
    <row r="37" spans="1:15" ht="15">
      <c r="A37" s="15"/>
      <c r="B37" s="49"/>
      <c r="C37" s="49" t="s">
        <v>5</v>
      </c>
      <c r="D37" s="49"/>
      <c r="E37" s="49"/>
      <c r="F37" s="49"/>
      <c r="G37" s="49"/>
      <c r="H37" s="49"/>
      <c r="I37" s="49"/>
      <c r="J37" s="49"/>
      <c r="K37" s="15"/>
      <c r="L37" s="15"/>
      <c r="M37" s="27"/>
      <c r="N37" s="1"/>
      <c r="O37" s="1"/>
    </row>
    <row r="38" spans="1:15" ht="15">
      <c r="A38" s="15"/>
      <c r="B38" s="46"/>
      <c r="C38" s="49" t="s">
        <v>6</v>
      </c>
      <c r="D38" s="49"/>
      <c r="E38" s="49"/>
      <c r="F38" s="49"/>
      <c r="G38" s="49"/>
      <c r="H38" s="49"/>
      <c r="I38" s="49"/>
      <c r="J38" s="49"/>
      <c r="K38" s="15"/>
      <c r="L38" s="15"/>
      <c r="M38" s="27"/>
      <c r="N38" s="1"/>
      <c r="O38" s="1"/>
    </row>
    <row r="39" spans="1:15" ht="15">
      <c r="A39" s="1"/>
      <c r="B39" s="46"/>
      <c r="C39" s="46"/>
      <c r="D39" s="46"/>
      <c r="E39" s="46"/>
      <c r="F39" s="46"/>
      <c r="G39" s="46"/>
      <c r="H39" s="46"/>
      <c r="I39" s="46"/>
      <c r="J39" s="47"/>
      <c r="K39" s="13"/>
      <c r="L39" s="13"/>
      <c r="M39" s="1"/>
      <c r="N39" s="1"/>
      <c r="O39" s="1"/>
    </row>
    <row r="40" spans="1:15" ht="15">
      <c r="A40" s="2"/>
      <c r="B40" s="2"/>
      <c r="C40" s="9"/>
      <c r="D40" s="9"/>
      <c r="E40" s="2"/>
      <c r="F40" s="8"/>
      <c r="G40" s="8"/>
      <c r="H40" s="8"/>
      <c r="I40" s="8"/>
      <c r="J40" s="14"/>
      <c r="K40" s="14"/>
      <c r="L40" s="14"/>
      <c r="M40" s="8"/>
      <c r="N40" s="8"/>
      <c r="O40" s="8"/>
    </row>
    <row r="41" spans="1:15" ht="15">
      <c r="A41" s="2"/>
      <c r="B41" s="2"/>
      <c r="C41" s="9"/>
      <c r="D41" s="9"/>
      <c r="E41" s="2"/>
      <c r="F41" s="8"/>
      <c r="G41" s="8"/>
      <c r="H41" s="8"/>
      <c r="I41" s="8"/>
      <c r="J41" s="14"/>
      <c r="K41" s="14"/>
      <c r="L41" s="14"/>
      <c r="M41" s="8"/>
      <c r="N41" s="8"/>
      <c r="O41" s="8"/>
    </row>
    <row r="42" spans="1:15" ht="15">
      <c r="A42" s="2"/>
      <c r="B42" s="2"/>
      <c r="C42" s="9"/>
      <c r="D42" s="9"/>
      <c r="E42" s="2"/>
      <c r="F42" s="2"/>
      <c r="G42" s="2"/>
      <c r="H42" s="2"/>
      <c r="I42" s="2"/>
      <c r="J42" s="13"/>
      <c r="K42" s="13"/>
      <c r="L42" s="13"/>
      <c r="M42" s="2"/>
      <c r="N42" s="2"/>
      <c r="O42" s="2"/>
    </row>
    <row r="43" spans="1:15" ht="15">
      <c r="A43" s="2"/>
      <c r="B43" s="2"/>
      <c r="C43" s="9"/>
      <c r="D43" s="9"/>
      <c r="E43" s="2"/>
      <c r="F43" s="8"/>
      <c r="G43" s="8"/>
      <c r="H43" s="8"/>
      <c r="I43" s="8"/>
      <c r="J43" s="14"/>
      <c r="K43" s="14"/>
      <c r="L43" s="14"/>
      <c r="M43" s="8"/>
      <c r="N43" s="8"/>
      <c r="O43" s="8"/>
    </row>
    <row r="45" spans="1:9" ht="15">
      <c r="A45" s="76" t="s">
        <v>38</v>
      </c>
      <c r="B45" s="75" t="s">
        <v>39</v>
      </c>
      <c r="C45" s="75"/>
      <c r="D45" s="75"/>
      <c r="E45" s="75"/>
      <c r="F45" s="75"/>
      <c r="G45" s="75"/>
      <c r="H45" s="75"/>
      <c r="I45" s="75"/>
    </row>
    <row r="46" spans="2:9" ht="15">
      <c r="B46" s="75" t="s">
        <v>40</v>
      </c>
      <c r="C46" s="75"/>
      <c r="D46" s="75"/>
      <c r="E46" s="75"/>
      <c r="F46" s="75"/>
      <c r="G46" s="75"/>
      <c r="H46" s="75"/>
      <c r="I46" s="75"/>
    </row>
    <row r="47" spans="2:9" ht="15">
      <c r="B47" s="75" t="s">
        <v>41</v>
      </c>
      <c r="C47" s="75"/>
      <c r="D47" s="75"/>
      <c r="E47" s="75"/>
      <c r="F47" s="75"/>
      <c r="G47" s="75"/>
      <c r="H47" s="75"/>
      <c r="I47" s="7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</dc:creator>
  <cp:keywords/>
  <dc:description/>
  <cp:lastModifiedBy>Lillian Taylor</cp:lastModifiedBy>
  <cp:lastPrinted>2018-05-01T19:11:39Z</cp:lastPrinted>
  <dcterms:created xsi:type="dcterms:W3CDTF">2003-05-31T13:57:16Z</dcterms:created>
  <dcterms:modified xsi:type="dcterms:W3CDTF">2019-04-15T17:10:26Z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