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185" activeTab="0"/>
  </bookViews>
  <sheets>
    <sheet name="MedSerBid" sheetId="1" r:id="rId1"/>
  </sheets>
  <definedNames>
    <definedName name="_xlnm.Print_Area" localSheetId="0">'MedSerBid'!$A$1:$E$300</definedName>
  </definedNames>
  <calcPr fullCalcOnLoad="1"/>
</workbook>
</file>

<file path=xl/sharedStrings.xml><?xml version="1.0" encoding="utf-8"?>
<sst xmlns="http://schemas.openxmlformats.org/spreadsheetml/2006/main" count="340" uniqueCount="66">
  <si>
    <t>SERVICE</t>
  </si>
  <si>
    <t>Physician Assistant</t>
  </si>
  <si>
    <t>Physical Therapist</t>
  </si>
  <si>
    <t>Speech Therapist</t>
  </si>
  <si>
    <t>Physician Assistant PRN</t>
  </si>
  <si>
    <t>Cardiology</t>
  </si>
  <si>
    <t>Gastroenterology</t>
  </si>
  <si>
    <t>Gynecology</t>
  </si>
  <si>
    <t>Infectious Disease</t>
  </si>
  <si>
    <t>Internal Medicine</t>
  </si>
  <si>
    <t>Internal Medicine Case Conference</t>
  </si>
  <si>
    <t>Neurology</t>
  </si>
  <si>
    <t>Neurology Case Conference</t>
  </si>
  <si>
    <t>Opthalmology</t>
  </si>
  <si>
    <t>Orthopedics</t>
  </si>
  <si>
    <t>Podiatry</t>
  </si>
  <si>
    <t>Urology</t>
  </si>
  <si>
    <t>EKG Interpretations</t>
  </si>
  <si>
    <t>5 Day Employee Orientations x 4 Medical Consultants (Speech Therapist, Physical Therapist, and Physician Assistant including PRN)</t>
  </si>
  <si>
    <t>1 Day Employee Anuual Training Session x 20 Medical Consultants (All Medical Consultants)</t>
  </si>
  <si>
    <t>Medical Consultants x 12</t>
  </si>
  <si>
    <t>PRICE PER</t>
  </si>
  <si>
    <t>NUMBER OF</t>
  </si>
  <si>
    <t>FREQUENCY</t>
  </si>
  <si>
    <t>PER MONTH</t>
  </si>
  <si>
    <t>ANNUAL PRICE</t>
  </si>
  <si>
    <t>STAFFING FOR</t>
  </si>
  <si>
    <t>CLINIC SERVICE</t>
  </si>
  <si>
    <t>X 4</t>
  </si>
  <si>
    <t>X 6</t>
  </si>
  <si>
    <t>X 12</t>
  </si>
  <si>
    <t>X 48</t>
  </si>
  <si>
    <t>HOUR</t>
  </si>
  <si>
    <t>CLINICS</t>
  </si>
  <si>
    <t>ESTIMATED</t>
  </si>
  <si>
    <t>Total</t>
  </si>
  <si>
    <t>X 55</t>
  </si>
  <si>
    <t>Total Year 1 Price</t>
  </si>
  <si>
    <t>Total Bid</t>
  </si>
  <si>
    <t>Total Year 2 Price</t>
  </si>
  <si>
    <t>Total Year 3 Price</t>
  </si>
  <si>
    <t>Total Year  4 Price</t>
  </si>
  <si>
    <t>Medical Services Contract  - Springfield Hospital Center</t>
  </si>
  <si>
    <t>Year 5</t>
  </si>
  <si>
    <t>Year 4</t>
  </si>
  <si>
    <t>Summary</t>
  </si>
  <si>
    <t>Year 3</t>
  </si>
  <si>
    <t>Year 2</t>
  </si>
  <si>
    <t>Year 1</t>
  </si>
  <si>
    <t xml:space="preserve">X 180 Hours </t>
  </si>
  <si>
    <t xml:space="preserve">X 100 Hours </t>
  </si>
  <si>
    <t>X 190 Hours</t>
  </si>
  <si>
    <t>1 Hour PMAB Employee Training Session (per month) x 4</t>
  </si>
  <si>
    <t>1 Day Mental Health First Aid Training x 4 Medical Consultants</t>
  </si>
  <si>
    <t>1 Day Milieu Training x 4 Medical Consultants</t>
  </si>
  <si>
    <t>Total Year  5 Price</t>
  </si>
  <si>
    <t>Printed Name and Title:</t>
  </si>
  <si>
    <t xml:space="preserve">Telephone: </t>
  </si>
  <si>
    <t xml:space="preserve">Email address: </t>
  </si>
  <si>
    <t>Bidder Company Name:</t>
  </si>
  <si>
    <t>Bidder Company Address:</t>
  </si>
  <si>
    <t>Location(s) from which goods/services will be provided/performed (City/State):</t>
  </si>
  <si>
    <t xml:space="preserve">FEIN: </t>
  </si>
  <si>
    <t xml:space="preserve">eMM #: </t>
  </si>
  <si>
    <t xml:space="preserve">Signature of Authorized Representative                                                                Date   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</si>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</sst>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165" fontId="40" fillId="33" borderId="10" xfId="0" applyNumberFormat="1" applyFont="1" applyFill="1" applyBorder="1" applyAlignment="1" applyProtection="1">
      <alignment/>
      <protection locked="0"/>
    </xf>
    <xf numFmtId="165" fontId="40" fillId="33" borderId="11" xfId="0" applyNumberFormat="1" applyFont="1" applyFill="1" applyBorder="1" applyAlignment="1" applyProtection="1">
      <alignment/>
      <protection locked="0"/>
    </xf>
    <xf numFmtId="165" fontId="40" fillId="33" borderId="11" xfId="0" applyNumberFormat="1" applyFont="1" applyFill="1" applyBorder="1" applyAlignment="1" applyProtection="1">
      <alignment/>
      <protection locked="0"/>
    </xf>
    <xf numFmtId="165" fontId="41" fillId="33" borderId="12" xfId="0" applyNumberFormat="1" applyFont="1" applyFill="1" applyBorder="1" applyAlignment="1" applyProtection="1">
      <alignment/>
      <protection locked="0"/>
    </xf>
    <xf numFmtId="165" fontId="4" fillId="33" borderId="12" xfId="0" applyNumberFormat="1" applyFont="1" applyFill="1" applyBorder="1" applyAlignment="1" applyProtection="1">
      <alignment/>
      <protection locked="0"/>
    </xf>
    <xf numFmtId="165" fontId="40" fillId="0" borderId="13" xfId="0" applyNumberFormat="1" applyFont="1" applyFill="1" applyBorder="1" applyAlignment="1" applyProtection="1">
      <alignment/>
      <protection/>
    </xf>
    <xf numFmtId="165" fontId="41" fillId="0" borderId="0" xfId="0" applyNumberFormat="1" applyFont="1" applyFill="1" applyBorder="1" applyAlignment="1" applyProtection="1">
      <alignment/>
      <protection/>
    </xf>
    <xf numFmtId="165" fontId="41" fillId="33" borderId="10" xfId="0" applyNumberFormat="1" applyFont="1" applyFill="1" applyBorder="1" applyAlignment="1" applyProtection="1">
      <alignment/>
      <protection locked="0"/>
    </xf>
    <xf numFmtId="165" fontId="4" fillId="33" borderId="10" xfId="0" applyNumberFormat="1" applyFont="1" applyFill="1" applyBorder="1" applyAlignment="1" applyProtection="1">
      <alignment/>
      <protection locked="0"/>
    </xf>
    <xf numFmtId="165" fontId="40" fillId="33" borderId="10" xfId="0" applyNumberFormat="1" applyFont="1" applyFill="1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/>
    </xf>
    <xf numFmtId="0" fontId="42" fillId="0" borderId="15" xfId="0" applyFont="1" applyBorder="1" applyAlignment="1" applyProtection="1">
      <alignment/>
      <protection/>
    </xf>
    <xf numFmtId="0" fontId="40" fillId="0" borderId="15" xfId="0" applyFont="1" applyBorder="1" applyAlignment="1" applyProtection="1">
      <alignment/>
      <protection/>
    </xf>
    <xf numFmtId="0" fontId="40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13" xfId="0" applyFont="1" applyBorder="1" applyAlignment="1" applyProtection="1">
      <alignment/>
      <protection/>
    </xf>
    <xf numFmtId="0" fontId="41" fillId="0" borderId="18" xfId="0" applyFont="1" applyBorder="1" applyAlignment="1" applyProtection="1">
      <alignment/>
      <protection/>
    </xf>
    <xf numFmtId="0" fontId="41" fillId="0" borderId="19" xfId="0" applyFont="1" applyBorder="1" applyAlignment="1" applyProtection="1">
      <alignment/>
      <protection/>
    </xf>
    <xf numFmtId="0" fontId="40" fillId="0" borderId="19" xfId="0" applyFont="1" applyBorder="1" applyAlignment="1" applyProtection="1">
      <alignment/>
      <protection/>
    </xf>
    <xf numFmtId="0" fontId="40" fillId="0" borderId="20" xfId="0" applyFont="1" applyBorder="1" applyAlignment="1" applyProtection="1">
      <alignment/>
      <protection/>
    </xf>
    <xf numFmtId="0" fontId="43" fillId="0" borderId="17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/>
      <protection/>
    </xf>
    <xf numFmtId="0" fontId="40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/>
      <protection/>
    </xf>
    <xf numFmtId="0" fontId="43" fillId="0" borderId="19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0" fontId="40" fillId="0" borderId="14" xfId="0" applyFont="1" applyBorder="1" applyAlignment="1" applyProtection="1">
      <alignment/>
      <protection/>
    </xf>
    <xf numFmtId="0" fontId="43" fillId="0" borderId="15" xfId="0" applyFont="1" applyBorder="1" applyAlignment="1" applyProtection="1">
      <alignment/>
      <protection/>
    </xf>
    <xf numFmtId="0" fontId="43" fillId="0" borderId="15" xfId="0" applyFont="1" applyBorder="1" applyAlignment="1" applyProtection="1">
      <alignment/>
      <protection/>
    </xf>
    <xf numFmtId="0" fontId="43" fillId="0" borderId="16" xfId="0" applyFont="1" applyBorder="1" applyAlignment="1" applyProtection="1">
      <alignment/>
      <protection/>
    </xf>
    <xf numFmtId="0" fontId="40" fillId="0" borderId="17" xfId="0" applyFont="1" applyBorder="1" applyAlignment="1" applyProtection="1">
      <alignment/>
      <protection/>
    </xf>
    <xf numFmtId="0" fontId="40" fillId="0" borderId="18" xfId="0" applyFont="1" applyBorder="1" applyAlignment="1" applyProtection="1">
      <alignment/>
      <protection/>
    </xf>
    <xf numFmtId="0" fontId="41" fillId="0" borderId="14" xfId="0" applyFont="1" applyBorder="1" applyAlignment="1" applyProtection="1">
      <alignment horizontal="center"/>
      <protection/>
    </xf>
    <xf numFmtId="0" fontId="43" fillId="0" borderId="18" xfId="0" applyFont="1" applyBorder="1" applyAlignment="1" applyProtection="1">
      <alignment horizontal="center"/>
      <protection/>
    </xf>
    <xf numFmtId="0" fontId="43" fillId="0" borderId="1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165" fontId="40" fillId="0" borderId="0" xfId="0" applyNumberFormat="1" applyFont="1" applyBorder="1" applyAlignment="1" applyProtection="1">
      <alignment/>
      <protection/>
    </xf>
    <xf numFmtId="165" fontId="40" fillId="0" borderId="13" xfId="0" applyNumberFormat="1" applyFont="1" applyBorder="1" applyAlignment="1" applyProtection="1">
      <alignment/>
      <protection/>
    </xf>
    <xf numFmtId="165" fontId="40" fillId="0" borderId="10" xfId="0" applyNumberFormat="1" applyFont="1" applyBorder="1" applyAlignment="1" applyProtection="1">
      <alignment/>
      <protection/>
    </xf>
    <xf numFmtId="165" fontId="40" fillId="0" borderId="12" xfId="0" applyNumberFormat="1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right"/>
      <protection/>
    </xf>
    <xf numFmtId="165" fontId="41" fillId="0" borderId="0" xfId="0" applyNumberFormat="1" applyFont="1" applyBorder="1" applyAlignment="1" applyProtection="1">
      <alignment/>
      <protection/>
    </xf>
    <xf numFmtId="0" fontId="40" fillId="0" borderId="19" xfId="0" applyFont="1" applyBorder="1" applyAlignment="1" applyProtection="1">
      <alignment/>
      <protection/>
    </xf>
    <xf numFmtId="0" fontId="40" fillId="0" borderId="20" xfId="0" applyFont="1" applyBorder="1" applyAlignment="1" applyProtection="1">
      <alignment/>
      <protection/>
    </xf>
    <xf numFmtId="0" fontId="41" fillId="0" borderId="15" xfId="0" applyFont="1" applyBorder="1" applyAlignment="1" applyProtection="1">
      <alignment horizontal="center"/>
      <protection/>
    </xf>
    <xf numFmtId="0" fontId="43" fillId="0" borderId="16" xfId="0" applyFont="1" applyBorder="1" applyAlignment="1" applyProtection="1">
      <alignment/>
      <protection/>
    </xf>
    <xf numFmtId="165" fontId="40" fillId="0" borderId="13" xfId="0" applyNumberFormat="1" applyFont="1" applyBorder="1" applyAlignment="1" applyProtection="1">
      <alignment/>
      <protection/>
    </xf>
    <xf numFmtId="165" fontId="40" fillId="0" borderId="12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65" fontId="4" fillId="0" borderId="0" xfId="0" applyNumberFormat="1" applyFont="1" applyBorder="1" applyAlignment="1" applyProtection="1">
      <alignment/>
      <protection/>
    </xf>
    <xf numFmtId="165" fontId="40" fillId="0" borderId="0" xfId="0" applyNumberFormat="1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42" fillId="0" borderId="16" xfId="0" applyFont="1" applyBorder="1" applyAlignment="1" applyProtection="1">
      <alignment/>
      <protection/>
    </xf>
    <xf numFmtId="0" fontId="42" fillId="0" borderId="13" xfId="0" applyFont="1" applyBorder="1" applyAlignment="1" applyProtection="1">
      <alignment/>
      <protection/>
    </xf>
    <xf numFmtId="0" fontId="42" fillId="0" borderId="18" xfId="0" applyFont="1" applyBorder="1" applyAlignment="1" applyProtection="1">
      <alignment/>
      <protection/>
    </xf>
    <xf numFmtId="0" fontId="42" fillId="0" borderId="19" xfId="0" applyFont="1" applyBorder="1" applyAlignment="1" applyProtection="1">
      <alignment/>
      <protection/>
    </xf>
    <xf numFmtId="0" fontId="42" fillId="0" borderId="20" xfId="0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5" fontId="40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165" fontId="5" fillId="0" borderId="10" xfId="0" applyNumberFormat="1" applyFont="1" applyFill="1" applyBorder="1" applyAlignment="1" applyProtection="1">
      <alignment/>
      <protection/>
    </xf>
    <xf numFmtId="0" fontId="42" fillId="0" borderId="12" xfId="0" applyFont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0" fontId="40" fillId="0" borderId="19" xfId="0" applyFont="1" applyFill="1" applyBorder="1" applyAlignment="1" applyProtection="1">
      <alignment/>
      <protection/>
    </xf>
    <xf numFmtId="0" fontId="40" fillId="0" borderId="20" xfId="0" applyFont="1" applyFill="1" applyBorder="1" applyAlignment="1" applyProtection="1">
      <alignment/>
      <protection/>
    </xf>
    <xf numFmtId="0" fontId="41" fillId="0" borderId="15" xfId="0" applyFont="1" applyFill="1" applyBorder="1" applyAlignment="1" applyProtection="1">
      <alignment horizontal="center"/>
      <protection/>
    </xf>
    <xf numFmtId="0" fontId="41" fillId="0" borderId="16" xfId="0" applyFont="1" applyFill="1" applyBorder="1" applyAlignment="1" applyProtection="1">
      <alignment horizontal="center"/>
      <protection/>
    </xf>
    <xf numFmtId="0" fontId="43" fillId="0" borderId="19" xfId="0" applyFont="1" applyFill="1" applyBorder="1" applyAlignment="1" applyProtection="1">
      <alignment horizontal="center"/>
      <protection/>
    </xf>
    <xf numFmtId="0" fontId="43" fillId="0" borderId="20" xfId="0" applyFont="1" applyFill="1" applyBorder="1" applyAlignment="1" applyProtection="1">
      <alignment horizontal="center"/>
      <protection/>
    </xf>
    <xf numFmtId="0" fontId="43" fillId="0" borderId="15" xfId="0" applyFont="1" applyFill="1" applyBorder="1" applyAlignment="1" applyProtection="1">
      <alignment/>
      <protection/>
    </xf>
    <xf numFmtId="0" fontId="43" fillId="0" borderId="16" xfId="0" applyFont="1" applyFill="1" applyBorder="1" applyAlignment="1" applyProtection="1">
      <alignment/>
      <protection/>
    </xf>
    <xf numFmtId="165" fontId="40" fillId="0" borderId="0" xfId="0" applyNumberFormat="1" applyFont="1" applyFill="1" applyBorder="1" applyAlignment="1" applyProtection="1">
      <alignment/>
      <protection/>
    </xf>
    <xf numFmtId="165" fontId="40" fillId="0" borderId="12" xfId="0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13" xfId="0" applyFont="1" applyFill="1" applyBorder="1" applyAlignment="1" applyProtection="1">
      <alignment/>
      <protection/>
    </xf>
    <xf numFmtId="0" fontId="40" fillId="0" borderId="15" xfId="0" applyFont="1" applyFill="1" applyBorder="1" applyAlignment="1" applyProtection="1">
      <alignment/>
      <protection/>
    </xf>
    <xf numFmtId="0" fontId="40" fillId="0" borderId="16" xfId="0" applyFont="1" applyFill="1" applyBorder="1" applyAlignment="1" applyProtection="1">
      <alignment/>
      <protection/>
    </xf>
    <xf numFmtId="165" fontId="4" fillId="0" borderId="10" xfId="0" applyNumberFormat="1" applyFont="1" applyFill="1" applyBorder="1" applyAlignment="1" applyProtection="1">
      <alignment/>
      <protection/>
    </xf>
    <xf numFmtId="165" fontId="4" fillId="0" borderId="12" xfId="0" applyNumberFormat="1" applyFont="1" applyFill="1" applyBorder="1" applyAlignment="1" applyProtection="1">
      <alignment/>
      <protection/>
    </xf>
    <xf numFmtId="0" fontId="40" fillId="0" borderId="19" xfId="0" applyFont="1" applyFill="1" applyBorder="1" applyAlignment="1" applyProtection="1">
      <alignment/>
      <protection/>
    </xf>
    <xf numFmtId="0" fontId="40" fillId="0" borderId="20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vertical="center" wrapText="1"/>
      <protection/>
    </xf>
    <xf numFmtId="0" fontId="40" fillId="0" borderId="17" xfId="0" applyFont="1" applyBorder="1" applyAlignment="1" applyProtection="1">
      <alignment wrapText="1"/>
      <protection/>
    </xf>
    <xf numFmtId="0" fontId="44" fillId="0" borderId="0" xfId="0" applyFont="1" applyAlignment="1" applyProtection="1">
      <alignment wrapText="1"/>
      <protection/>
    </xf>
    <xf numFmtId="0" fontId="44" fillId="0" borderId="18" xfId="0" applyFont="1" applyBorder="1" applyAlignment="1" applyProtection="1">
      <alignment wrapText="1"/>
      <protection/>
    </xf>
    <xf numFmtId="0" fontId="44" fillId="0" borderId="19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42" fillId="0" borderId="21" xfId="0" applyFont="1" applyBorder="1" applyAlignment="1" applyProtection="1">
      <alignment vertical="center" wrapText="1"/>
      <protection locked="0"/>
    </xf>
    <xf numFmtId="0" fontId="42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42" fillId="0" borderId="21" xfId="0" applyFont="1" applyBorder="1" applyAlignment="1" applyProtection="1">
      <alignment vertical="top" wrapText="1"/>
      <protection locked="0"/>
    </xf>
    <xf numFmtId="0" fontId="42" fillId="0" borderId="22" xfId="0" applyFont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42" fillId="0" borderId="24" xfId="0" applyFont="1" applyBorder="1" applyAlignment="1" applyProtection="1">
      <alignment vertical="top" wrapText="1"/>
      <protection locked="0"/>
    </xf>
    <xf numFmtId="0" fontId="42" fillId="0" borderId="25" xfId="0" applyFont="1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  <protection locked="0"/>
    </xf>
    <xf numFmtId="0" fontId="42" fillId="0" borderId="27" xfId="0" applyFont="1" applyBorder="1" applyAlignment="1" applyProtection="1">
      <alignment vertical="center" wrapText="1"/>
      <protection locked="0"/>
    </xf>
    <xf numFmtId="0" fontId="42" fillId="0" borderId="28" xfId="0" applyFont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300"/>
  <sheetViews>
    <sheetView tabSelected="1" zoomScalePageLayoutView="0" workbookViewId="0" topLeftCell="A202">
      <selection activeCell="G224" sqref="G224"/>
    </sheetView>
  </sheetViews>
  <sheetFormatPr defaultColWidth="9.140625" defaultRowHeight="15"/>
  <cols>
    <col min="1" max="1" width="24.28125" style="11" customWidth="1"/>
    <col min="2" max="2" width="14.140625" style="11" customWidth="1"/>
    <col min="3" max="3" width="19.57421875" style="11" customWidth="1"/>
    <col min="4" max="4" width="21.421875" style="11" customWidth="1"/>
    <col min="5" max="5" width="4.140625" style="11" customWidth="1"/>
    <col min="6" max="16384" width="9.140625" style="11" customWidth="1"/>
  </cols>
  <sheetData>
    <row r="1" spans="1:5" ht="15">
      <c r="A1" s="14" t="s">
        <v>42</v>
      </c>
      <c r="B1" s="15"/>
      <c r="C1" s="16"/>
      <c r="D1" s="16"/>
      <c r="E1" s="17"/>
    </row>
    <row r="2" spans="1:5" ht="15">
      <c r="A2" s="18"/>
      <c r="B2" s="19" t="s">
        <v>48</v>
      </c>
      <c r="C2" s="20"/>
      <c r="D2" s="20"/>
      <c r="E2" s="21"/>
    </row>
    <row r="3" spans="1:5" ht="15.75" thickBot="1">
      <c r="A3" s="22"/>
      <c r="B3" s="23"/>
      <c r="C3" s="24"/>
      <c r="D3" s="24"/>
      <c r="E3" s="25"/>
    </row>
    <row r="4" spans="1:7" ht="15.75" customHeight="1">
      <c r="A4" s="26" t="s">
        <v>0</v>
      </c>
      <c r="B4" s="27" t="s">
        <v>21</v>
      </c>
      <c r="C4" s="27" t="s">
        <v>23</v>
      </c>
      <c r="D4" s="27" t="s">
        <v>34</v>
      </c>
      <c r="E4" s="28"/>
      <c r="F4" s="12"/>
      <c r="G4" s="12"/>
    </row>
    <row r="5" spans="1:7" ht="15.75" thickBot="1">
      <c r="A5" s="29"/>
      <c r="B5" s="30" t="s">
        <v>32</v>
      </c>
      <c r="C5" s="31" t="s">
        <v>24</v>
      </c>
      <c r="D5" s="31" t="s">
        <v>25</v>
      </c>
      <c r="E5" s="32"/>
      <c r="F5" s="12"/>
      <c r="G5" s="12"/>
    </row>
    <row r="6" spans="1:7" ht="15">
      <c r="A6" s="33"/>
      <c r="B6" s="34"/>
      <c r="C6" s="35"/>
      <c r="D6" s="34"/>
      <c r="E6" s="36"/>
      <c r="F6" s="12"/>
      <c r="G6" s="12"/>
    </row>
    <row r="7" spans="1:7" ht="15">
      <c r="A7" s="37" t="s">
        <v>1</v>
      </c>
      <c r="B7" s="1"/>
      <c r="C7" s="42" t="s">
        <v>51</v>
      </c>
      <c r="D7" s="43">
        <f>+B7*12*190</f>
        <v>0</v>
      </c>
      <c r="E7" s="44"/>
      <c r="F7" s="12"/>
      <c r="G7" s="12"/>
    </row>
    <row r="8" spans="1:7" ht="15">
      <c r="A8" s="37" t="s">
        <v>4</v>
      </c>
      <c r="B8" s="2"/>
      <c r="C8" s="42" t="s">
        <v>49</v>
      </c>
      <c r="D8" s="43">
        <f>+B8*12*180</f>
        <v>0</v>
      </c>
      <c r="E8" s="44"/>
      <c r="F8" s="12"/>
      <c r="G8" s="12"/>
    </row>
    <row r="9" spans="1:7" ht="15">
      <c r="A9" s="37" t="s">
        <v>2</v>
      </c>
      <c r="B9" s="1"/>
      <c r="C9" s="42" t="s">
        <v>49</v>
      </c>
      <c r="D9" s="43">
        <f>+B9*12*180</f>
        <v>0</v>
      </c>
      <c r="E9" s="44"/>
      <c r="F9" s="12"/>
      <c r="G9" s="12"/>
    </row>
    <row r="10" spans="1:7" ht="15">
      <c r="A10" s="37" t="s">
        <v>3</v>
      </c>
      <c r="B10" s="1"/>
      <c r="C10" s="42" t="s">
        <v>50</v>
      </c>
      <c r="D10" s="45">
        <f>+B10*12*100</f>
        <v>0</v>
      </c>
      <c r="E10" s="46"/>
      <c r="F10" s="12"/>
      <c r="G10" s="12"/>
    </row>
    <row r="11" spans="1:7" ht="15">
      <c r="A11" s="37"/>
      <c r="B11" s="58"/>
      <c r="C11" s="47" t="s">
        <v>35</v>
      </c>
      <c r="D11" s="48">
        <f>SUM(D7:D10)</f>
        <v>0</v>
      </c>
      <c r="E11" s="44"/>
      <c r="F11" s="12"/>
      <c r="G11" s="12"/>
    </row>
    <row r="12" spans="1:7" ht="15.75" thickBot="1">
      <c r="A12" s="38"/>
      <c r="B12" s="49"/>
      <c r="C12" s="24"/>
      <c r="D12" s="49"/>
      <c r="E12" s="50"/>
      <c r="F12" s="12"/>
      <c r="G12" s="12"/>
    </row>
    <row r="13" spans="1:7" ht="15">
      <c r="A13" s="39" t="s">
        <v>26</v>
      </c>
      <c r="B13" s="51" t="s">
        <v>21</v>
      </c>
      <c r="C13" s="51" t="s">
        <v>22</v>
      </c>
      <c r="D13" s="51" t="s">
        <v>34</v>
      </c>
      <c r="E13" s="28"/>
      <c r="F13" s="12"/>
      <c r="G13" s="12"/>
    </row>
    <row r="14" spans="1:7" ht="15.75" thickBot="1">
      <c r="A14" s="40" t="s">
        <v>27</v>
      </c>
      <c r="B14" s="49"/>
      <c r="C14" s="30" t="s">
        <v>33</v>
      </c>
      <c r="D14" s="31" t="s">
        <v>25</v>
      </c>
      <c r="E14" s="32"/>
      <c r="F14" s="12"/>
      <c r="G14" s="12"/>
    </row>
    <row r="15" spans="1:7" ht="15">
      <c r="A15" s="41"/>
      <c r="B15" s="16"/>
      <c r="C15" s="16"/>
      <c r="D15" s="35"/>
      <c r="E15" s="52"/>
      <c r="F15" s="13"/>
      <c r="G15" s="13"/>
    </row>
    <row r="16" spans="1:7" ht="15">
      <c r="A16" s="37" t="s">
        <v>5</v>
      </c>
      <c r="B16" s="10"/>
      <c r="C16" s="42" t="s">
        <v>30</v>
      </c>
      <c r="D16" s="43">
        <f>+B16*12</f>
        <v>0</v>
      </c>
      <c r="E16" s="53"/>
      <c r="F16" s="13"/>
      <c r="G16" s="13"/>
    </row>
    <row r="17" spans="1:7" ht="15">
      <c r="A17" s="37" t="s">
        <v>6</v>
      </c>
      <c r="B17" s="3"/>
      <c r="C17" s="42" t="s">
        <v>30</v>
      </c>
      <c r="D17" s="43">
        <f>+B17*12</f>
        <v>0</v>
      </c>
      <c r="E17" s="53"/>
      <c r="F17" s="13"/>
      <c r="G17" s="13"/>
    </row>
    <row r="18" spans="1:7" ht="15">
      <c r="A18" s="37" t="s">
        <v>7</v>
      </c>
      <c r="B18" s="3"/>
      <c r="C18" s="42" t="s">
        <v>30</v>
      </c>
      <c r="D18" s="43">
        <f>+B18*12</f>
        <v>0</v>
      </c>
      <c r="E18" s="53"/>
      <c r="F18" s="13"/>
      <c r="G18" s="13"/>
    </row>
    <row r="19" spans="1:7" ht="15">
      <c r="A19" s="37" t="s">
        <v>8</v>
      </c>
      <c r="B19" s="3"/>
      <c r="C19" s="42" t="s">
        <v>28</v>
      </c>
      <c r="D19" s="43">
        <f>+B19*4</f>
        <v>0</v>
      </c>
      <c r="E19" s="53"/>
      <c r="F19" s="13"/>
      <c r="G19" s="13"/>
    </row>
    <row r="20" spans="1:7" ht="15">
      <c r="A20" s="37" t="s">
        <v>9</v>
      </c>
      <c r="B20" s="3"/>
      <c r="C20" s="42" t="s">
        <v>29</v>
      </c>
      <c r="D20" s="43">
        <f>+B20*6</f>
        <v>0</v>
      </c>
      <c r="E20" s="53"/>
      <c r="F20" s="13"/>
      <c r="G20" s="13"/>
    </row>
    <row r="21" spans="1:7" ht="15">
      <c r="A21" s="37" t="s">
        <v>10</v>
      </c>
      <c r="B21" s="3"/>
      <c r="C21" s="42" t="s">
        <v>29</v>
      </c>
      <c r="D21" s="43">
        <f>+B21*6</f>
        <v>0</v>
      </c>
      <c r="E21" s="53"/>
      <c r="F21" s="13"/>
      <c r="G21" s="13"/>
    </row>
    <row r="22" spans="1:7" ht="15">
      <c r="A22" s="37" t="s">
        <v>11</v>
      </c>
      <c r="B22" s="3"/>
      <c r="C22" s="42" t="s">
        <v>30</v>
      </c>
      <c r="D22" s="43">
        <f>+B22*12</f>
        <v>0</v>
      </c>
      <c r="E22" s="53"/>
      <c r="F22" s="13"/>
      <c r="G22" s="13"/>
    </row>
    <row r="23" spans="1:7" ht="15">
      <c r="A23" s="37" t="s">
        <v>12</v>
      </c>
      <c r="B23" s="3"/>
      <c r="C23" s="42" t="s">
        <v>29</v>
      </c>
      <c r="D23" s="43">
        <f>+B23*6</f>
        <v>0</v>
      </c>
      <c r="E23" s="53"/>
      <c r="F23" s="13"/>
      <c r="G23" s="13"/>
    </row>
    <row r="24" spans="1:7" ht="15">
      <c r="A24" s="37" t="s">
        <v>13</v>
      </c>
      <c r="B24" s="3"/>
      <c r="C24" s="42" t="s">
        <v>30</v>
      </c>
      <c r="D24" s="43">
        <f>+B24*12</f>
        <v>0</v>
      </c>
      <c r="E24" s="53"/>
      <c r="F24" s="13"/>
      <c r="G24" s="13"/>
    </row>
    <row r="25" spans="1:7" ht="15">
      <c r="A25" s="37" t="s">
        <v>14</v>
      </c>
      <c r="B25" s="3"/>
      <c r="C25" s="42" t="s">
        <v>30</v>
      </c>
      <c r="D25" s="43">
        <f>+B25*12</f>
        <v>0</v>
      </c>
      <c r="E25" s="53"/>
      <c r="F25" s="13"/>
      <c r="G25" s="13"/>
    </row>
    <row r="26" spans="1:7" ht="15">
      <c r="A26" s="37" t="s">
        <v>15</v>
      </c>
      <c r="B26" s="3"/>
      <c r="C26" s="42" t="s">
        <v>31</v>
      </c>
      <c r="D26" s="43">
        <f>+B26*48</f>
        <v>0</v>
      </c>
      <c r="E26" s="53"/>
      <c r="F26" s="13"/>
      <c r="G26" s="13"/>
    </row>
    <row r="27" spans="1:7" ht="15">
      <c r="A27" s="37" t="s">
        <v>16</v>
      </c>
      <c r="B27" s="3"/>
      <c r="C27" s="42" t="s">
        <v>30</v>
      </c>
      <c r="D27" s="43">
        <f>+B27*12*12</f>
        <v>0</v>
      </c>
      <c r="E27" s="53"/>
      <c r="F27" s="13"/>
      <c r="G27" s="13"/>
    </row>
    <row r="28" spans="1:7" ht="15">
      <c r="A28" s="37" t="s">
        <v>17</v>
      </c>
      <c r="B28" s="3"/>
      <c r="C28" s="42" t="s">
        <v>36</v>
      </c>
      <c r="D28" s="45">
        <f>+B28*55</f>
        <v>0</v>
      </c>
      <c r="E28" s="54"/>
      <c r="F28" s="13"/>
      <c r="G28" s="13"/>
    </row>
    <row r="29" spans="1:7" ht="15">
      <c r="A29" s="37"/>
      <c r="B29" s="57"/>
      <c r="C29" s="55" t="s">
        <v>35</v>
      </c>
      <c r="D29" s="56">
        <f>SUM(D16:D28)</f>
        <v>0</v>
      </c>
      <c r="E29" s="53"/>
      <c r="F29" s="13"/>
      <c r="G29" s="13"/>
    </row>
    <row r="30" spans="1:7" ht="15.75" thickBot="1">
      <c r="A30" s="37"/>
      <c r="B30" s="20"/>
      <c r="C30" s="20"/>
      <c r="D30" s="57"/>
      <c r="E30" s="53"/>
      <c r="F30" s="13"/>
      <c r="G30" s="13"/>
    </row>
    <row r="31" spans="1:10" ht="15">
      <c r="A31" s="33"/>
      <c r="B31" s="16"/>
      <c r="C31" s="16"/>
      <c r="D31" s="16"/>
      <c r="E31" s="17"/>
      <c r="F31" s="13"/>
      <c r="G31" s="13"/>
      <c r="H31" s="13"/>
      <c r="I31" s="13"/>
      <c r="J31" s="13"/>
    </row>
    <row r="32" spans="1:10" ht="15">
      <c r="A32" s="93" t="s">
        <v>18</v>
      </c>
      <c r="B32" s="94"/>
      <c r="C32" s="94"/>
      <c r="D32" s="8"/>
      <c r="E32" s="4"/>
      <c r="F32" s="13"/>
      <c r="G32" s="13"/>
      <c r="H32" s="13"/>
      <c r="I32" s="13"/>
      <c r="J32" s="13"/>
    </row>
    <row r="33" spans="1:10" ht="15.75" thickBot="1">
      <c r="A33" s="95"/>
      <c r="B33" s="96"/>
      <c r="C33" s="96"/>
      <c r="D33" s="24"/>
      <c r="E33" s="25"/>
      <c r="F33" s="13"/>
      <c r="G33" s="13"/>
      <c r="H33" s="13"/>
      <c r="I33" s="13"/>
      <c r="J33" s="13"/>
    </row>
    <row r="34" spans="1:10" ht="18" customHeight="1">
      <c r="A34" s="33"/>
      <c r="B34" s="16"/>
      <c r="C34" s="16"/>
      <c r="D34" s="16"/>
      <c r="E34" s="17"/>
      <c r="F34" s="13"/>
      <c r="G34" s="13"/>
      <c r="H34" s="13"/>
      <c r="I34" s="13"/>
      <c r="J34" s="13"/>
    </row>
    <row r="35" spans="1:10" ht="15">
      <c r="A35" s="93" t="s">
        <v>19</v>
      </c>
      <c r="B35" s="97"/>
      <c r="C35" s="20"/>
      <c r="D35" s="8"/>
      <c r="E35" s="4"/>
      <c r="F35" s="13"/>
      <c r="G35" s="13"/>
      <c r="H35" s="13"/>
      <c r="I35" s="13"/>
      <c r="J35" s="13"/>
    </row>
    <row r="36" spans="1:10" ht="12" customHeight="1" thickBot="1">
      <c r="A36" s="98"/>
      <c r="B36" s="99"/>
      <c r="C36" s="24"/>
      <c r="D36" s="24"/>
      <c r="E36" s="25"/>
      <c r="F36" s="13"/>
      <c r="G36" s="13"/>
      <c r="H36" s="13"/>
      <c r="I36" s="13"/>
      <c r="J36" s="13"/>
    </row>
    <row r="37" spans="1:10" ht="15">
      <c r="A37" s="33"/>
      <c r="B37" s="16"/>
      <c r="C37" s="16"/>
      <c r="D37" s="16"/>
      <c r="E37" s="17"/>
      <c r="F37" s="13"/>
      <c r="G37" s="13"/>
      <c r="H37" s="13"/>
      <c r="I37" s="13"/>
      <c r="J37" s="13"/>
    </row>
    <row r="38" spans="1:10" ht="15">
      <c r="A38" s="37" t="s">
        <v>52</v>
      </c>
      <c r="B38" s="20"/>
      <c r="C38" s="20"/>
      <c r="D38" s="8"/>
      <c r="E38" s="4"/>
      <c r="F38" s="13"/>
      <c r="G38" s="13"/>
      <c r="H38" s="13"/>
      <c r="I38" s="13"/>
      <c r="J38" s="13"/>
    </row>
    <row r="39" spans="1:10" ht="18" customHeight="1" thickBot="1">
      <c r="A39" s="37" t="s">
        <v>20</v>
      </c>
      <c r="B39" s="24"/>
      <c r="C39" s="24"/>
      <c r="D39" s="24"/>
      <c r="E39" s="25"/>
      <c r="F39" s="13"/>
      <c r="G39" s="13"/>
      <c r="H39" s="13"/>
      <c r="I39" s="13"/>
      <c r="J39" s="13"/>
    </row>
    <row r="40" spans="1:10" ht="15">
      <c r="A40" s="33"/>
      <c r="B40" s="16"/>
      <c r="C40" s="16"/>
      <c r="D40" s="16"/>
      <c r="E40" s="17"/>
      <c r="F40" s="13"/>
      <c r="G40" s="13"/>
      <c r="H40" s="13"/>
      <c r="I40" s="13"/>
      <c r="J40" s="13"/>
    </row>
    <row r="41" spans="1:10" ht="15">
      <c r="A41" s="37" t="s">
        <v>53</v>
      </c>
      <c r="B41" s="20"/>
      <c r="C41" s="20"/>
      <c r="D41" s="8"/>
      <c r="E41" s="4"/>
      <c r="F41" s="13"/>
      <c r="G41" s="13"/>
      <c r="H41" s="13"/>
      <c r="I41" s="13"/>
      <c r="J41" s="13"/>
    </row>
    <row r="42" spans="1:10" ht="15.75" thickBot="1">
      <c r="A42" s="38"/>
      <c r="B42" s="24"/>
      <c r="C42" s="24"/>
      <c r="D42" s="24"/>
      <c r="E42" s="25"/>
      <c r="F42" s="13"/>
      <c r="G42" s="13"/>
      <c r="H42" s="13"/>
      <c r="I42" s="13"/>
      <c r="J42" s="13"/>
    </row>
    <row r="43" spans="1:10" ht="15">
      <c r="A43" s="33"/>
      <c r="B43" s="16"/>
      <c r="C43" s="16"/>
      <c r="D43" s="16"/>
      <c r="E43" s="17"/>
      <c r="F43" s="13"/>
      <c r="G43" s="13"/>
      <c r="H43" s="13"/>
      <c r="I43" s="13"/>
      <c r="J43" s="13"/>
    </row>
    <row r="44" spans="1:10" ht="15">
      <c r="A44" s="37" t="s">
        <v>54</v>
      </c>
      <c r="B44" s="20"/>
      <c r="C44" s="20"/>
      <c r="D44" s="8"/>
      <c r="E44" s="4"/>
      <c r="F44" s="13"/>
      <c r="G44" s="13"/>
      <c r="H44" s="13"/>
      <c r="I44" s="13"/>
      <c r="J44" s="13"/>
    </row>
    <row r="45" spans="1:10" ht="15.75" thickBot="1">
      <c r="A45" s="38"/>
      <c r="B45" s="24"/>
      <c r="C45" s="24"/>
      <c r="D45" s="24"/>
      <c r="E45" s="25"/>
      <c r="F45" s="13"/>
      <c r="G45" s="13"/>
      <c r="H45" s="13"/>
      <c r="I45" s="13"/>
      <c r="J45" s="13"/>
    </row>
    <row r="46" spans="1:10" ht="15">
      <c r="A46" s="59"/>
      <c r="B46" s="60"/>
      <c r="C46" s="60" t="s">
        <v>37</v>
      </c>
      <c r="D46" s="56">
        <f>+D44+D41+D38+D35+D32+D29+D11</f>
        <v>0</v>
      </c>
      <c r="E46" s="56"/>
      <c r="F46" s="13"/>
      <c r="G46" s="13"/>
      <c r="H46" s="13"/>
      <c r="I46" s="13"/>
      <c r="J46" s="13"/>
    </row>
    <row r="47" spans="1:10" ht="15.75" thickBot="1">
      <c r="A47" s="61"/>
      <c r="B47" s="61"/>
      <c r="C47" s="61"/>
      <c r="D47" s="61"/>
      <c r="E47" s="61"/>
      <c r="F47" s="13"/>
      <c r="G47" s="13"/>
      <c r="H47" s="13"/>
      <c r="I47" s="13"/>
      <c r="J47" s="13"/>
    </row>
    <row r="48" spans="1:10" ht="15">
      <c r="A48" s="14" t="s">
        <v>42</v>
      </c>
      <c r="B48" s="15"/>
      <c r="C48" s="16"/>
      <c r="D48" s="16"/>
      <c r="E48" s="62"/>
      <c r="F48" s="13"/>
      <c r="G48" s="13"/>
      <c r="H48" s="13"/>
      <c r="I48" s="13"/>
      <c r="J48" s="13"/>
    </row>
    <row r="49" spans="1:5" ht="15">
      <c r="A49" s="18"/>
      <c r="B49" s="19" t="s">
        <v>47</v>
      </c>
      <c r="C49" s="20"/>
      <c r="D49" s="20"/>
      <c r="E49" s="63"/>
    </row>
    <row r="50" spans="1:5" ht="15.75" thickBot="1">
      <c r="A50" s="64"/>
      <c r="B50" s="65"/>
      <c r="C50" s="65"/>
      <c r="D50" s="65"/>
      <c r="E50" s="66"/>
    </row>
    <row r="51" spans="1:5" ht="15">
      <c r="A51" s="26" t="s">
        <v>0</v>
      </c>
      <c r="B51" s="27" t="s">
        <v>21</v>
      </c>
      <c r="C51" s="27" t="s">
        <v>23</v>
      </c>
      <c r="D51" s="27" t="s">
        <v>34</v>
      </c>
      <c r="E51" s="28"/>
    </row>
    <row r="52" spans="1:5" ht="15.75" thickBot="1">
      <c r="A52" s="29"/>
      <c r="B52" s="30" t="s">
        <v>32</v>
      </c>
      <c r="C52" s="31" t="s">
        <v>24</v>
      </c>
      <c r="D52" s="31" t="s">
        <v>25</v>
      </c>
      <c r="E52" s="32"/>
    </row>
    <row r="53" spans="1:5" ht="15">
      <c r="A53" s="33"/>
      <c r="B53" s="34"/>
      <c r="C53" s="35"/>
      <c r="D53" s="34"/>
      <c r="E53" s="36"/>
    </row>
    <row r="54" spans="1:5" ht="15">
      <c r="A54" s="37" t="s">
        <v>1</v>
      </c>
      <c r="B54" s="1"/>
      <c r="C54" s="42" t="s">
        <v>51</v>
      </c>
      <c r="D54" s="43">
        <f>+B54*12*190</f>
        <v>0</v>
      </c>
      <c r="E54" s="44"/>
    </row>
    <row r="55" spans="1:5" ht="15">
      <c r="A55" s="37" t="s">
        <v>4</v>
      </c>
      <c r="B55" s="2"/>
      <c r="C55" s="42" t="s">
        <v>49</v>
      </c>
      <c r="D55" s="43">
        <f>+B55*12*180</f>
        <v>0</v>
      </c>
      <c r="E55" s="44"/>
    </row>
    <row r="56" spans="1:5" ht="15">
      <c r="A56" s="37" t="s">
        <v>2</v>
      </c>
      <c r="B56" s="1"/>
      <c r="C56" s="42" t="s">
        <v>49</v>
      </c>
      <c r="D56" s="43">
        <f>+B56*12*180</f>
        <v>0</v>
      </c>
      <c r="E56" s="44"/>
    </row>
    <row r="57" spans="1:5" ht="15">
      <c r="A57" s="37" t="s">
        <v>3</v>
      </c>
      <c r="B57" s="1"/>
      <c r="C57" s="42" t="s">
        <v>50</v>
      </c>
      <c r="D57" s="45">
        <f>+B57*12*100</f>
        <v>0</v>
      </c>
      <c r="E57" s="46"/>
    </row>
    <row r="58" spans="1:5" ht="15">
      <c r="A58" s="37"/>
      <c r="B58" s="58"/>
      <c r="C58" s="55" t="s">
        <v>35</v>
      </c>
      <c r="D58" s="67">
        <f>SUM(D54:D57)</f>
        <v>0</v>
      </c>
      <c r="E58" s="44"/>
    </row>
    <row r="59" spans="1:5" ht="15.75" thickBot="1">
      <c r="A59" s="38"/>
      <c r="B59" s="49"/>
      <c r="C59" s="24"/>
      <c r="D59" s="49"/>
      <c r="E59" s="50"/>
    </row>
    <row r="60" spans="1:5" ht="15">
      <c r="A60" s="39" t="s">
        <v>26</v>
      </c>
      <c r="B60" s="51" t="s">
        <v>21</v>
      </c>
      <c r="C60" s="51" t="s">
        <v>22</v>
      </c>
      <c r="D60" s="51" t="s">
        <v>34</v>
      </c>
      <c r="E60" s="28"/>
    </row>
    <row r="61" spans="1:5" ht="15.75" thickBot="1">
      <c r="A61" s="40" t="s">
        <v>27</v>
      </c>
      <c r="B61" s="49"/>
      <c r="C61" s="30" t="s">
        <v>33</v>
      </c>
      <c r="D61" s="31" t="s">
        <v>25</v>
      </c>
      <c r="E61" s="32"/>
    </row>
    <row r="62" spans="1:5" ht="15">
      <c r="A62" s="41"/>
      <c r="B62" s="16"/>
      <c r="C62" s="16"/>
      <c r="D62" s="35"/>
      <c r="E62" s="52"/>
    </row>
    <row r="63" spans="1:5" ht="15">
      <c r="A63" s="37" t="s">
        <v>5</v>
      </c>
      <c r="B63" s="10"/>
      <c r="C63" s="42" t="s">
        <v>30</v>
      </c>
      <c r="D63" s="43">
        <f>+B63*12</f>
        <v>0</v>
      </c>
      <c r="E63" s="53"/>
    </row>
    <row r="64" spans="1:5" ht="15">
      <c r="A64" s="37" t="s">
        <v>6</v>
      </c>
      <c r="B64" s="3"/>
      <c r="C64" s="42" t="s">
        <v>30</v>
      </c>
      <c r="D64" s="43">
        <f>+B64*12</f>
        <v>0</v>
      </c>
      <c r="E64" s="53"/>
    </row>
    <row r="65" spans="1:5" ht="15">
      <c r="A65" s="37" t="s">
        <v>7</v>
      </c>
      <c r="B65" s="3"/>
      <c r="C65" s="42" t="s">
        <v>30</v>
      </c>
      <c r="D65" s="43">
        <f>+B65*12</f>
        <v>0</v>
      </c>
      <c r="E65" s="53"/>
    </row>
    <row r="66" spans="1:5" ht="15">
      <c r="A66" s="37" t="s">
        <v>8</v>
      </c>
      <c r="B66" s="3"/>
      <c r="C66" s="42" t="s">
        <v>28</v>
      </c>
      <c r="D66" s="43">
        <f>+B66*4</f>
        <v>0</v>
      </c>
      <c r="E66" s="53"/>
    </row>
    <row r="67" spans="1:5" ht="15">
      <c r="A67" s="37" t="s">
        <v>9</v>
      </c>
      <c r="B67" s="3"/>
      <c r="C67" s="42" t="s">
        <v>29</v>
      </c>
      <c r="D67" s="43">
        <f>+B67*6</f>
        <v>0</v>
      </c>
      <c r="E67" s="53"/>
    </row>
    <row r="68" spans="1:5" ht="15">
      <c r="A68" s="37" t="s">
        <v>10</v>
      </c>
      <c r="B68" s="3"/>
      <c r="C68" s="42" t="s">
        <v>29</v>
      </c>
      <c r="D68" s="43">
        <f>+B68*6</f>
        <v>0</v>
      </c>
      <c r="E68" s="53"/>
    </row>
    <row r="69" spans="1:5" ht="15">
      <c r="A69" s="37" t="s">
        <v>11</v>
      </c>
      <c r="B69" s="3"/>
      <c r="C69" s="42" t="s">
        <v>30</v>
      </c>
      <c r="D69" s="43">
        <f>+B69*12</f>
        <v>0</v>
      </c>
      <c r="E69" s="53"/>
    </row>
    <row r="70" spans="1:5" ht="15">
      <c r="A70" s="37" t="s">
        <v>12</v>
      </c>
      <c r="B70" s="3"/>
      <c r="C70" s="42" t="s">
        <v>29</v>
      </c>
      <c r="D70" s="43">
        <f>+B70*6</f>
        <v>0</v>
      </c>
      <c r="E70" s="53"/>
    </row>
    <row r="71" spans="1:5" ht="15">
      <c r="A71" s="37" t="s">
        <v>13</v>
      </c>
      <c r="B71" s="3"/>
      <c r="C71" s="42" t="s">
        <v>30</v>
      </c>
      <c r="D71" s="43">
        <f>+B71*12</f>
        <v>0</v>
      </c>
      <c r="E71" s="53"/>
    </row>
    <row r="72" spans="1:5" ht="15">
      <c r="A72" s="37" t="s">
        <v>14</v>
      </c>
      <c r="B72" s="3"/>
      <c r="C72" s="42" t="s">
        <v>30</v>
      </c>
      <c r="D72" s="43">
        <f>+B72*12</f>
        <v>0</v>
      </c>
      <c r="E72" s="53"/>
    </row>
    <row r="73" spans="1:5" ht="15">
      <c r="A73" s="37" t="s">
        <v>15</v>
      </c>
      <c r="B73" s="3"/>
      <c r="C73" s="42" t="s">
        <v>31</v>
      </c>
      <c r="D73" s="43">
        <f>+B73*48</f>
        <v>0</v>
      </c>
      <c r="E73" s="53"/>
    </row>
    <row r="74" spans="1:5" ht="15">
      <c r="A74" s="37" t="s">
        <v>16</v>
      </c>
      <c r="B74" s="3"/>
      <c r="C74" s="42" t="s">
        <v>30</v>
      </c>
      <c r="D74" s="43">
        <f>+B74*12*12</f>
        <v>0</v>
      </c>
      <c r="E74" s="53"/>
    </row>
    <row r="75" spans="1:5" ht="15">
      <c r="A75" s="37" t="s">
        <v>17</v>
      </c>
      <c r="B75" s="3"/>
      <c r="C75" s="42" t="s">
        <v>36</v>
      </c>
      <c r="D75" s="45">
        <f>+B75*55</f>
        <v>0</v>
      </c>
      <c r="E75" s="54"/>
    </row>
    <row r="76" spans="1:5" ht="15">
      <c r="A76" s="37"/>
      <c r="B76" s="20"/>
      <c r="C76" s="55" t="s">
        <v>35</v>
      </c>
      <c r="D76" s="56">
        <f>SUM(D63:D75)</f>
        <v>0</v>
      </c>
      <c r="E76" s="53"/>
    </row>
    <row r="77" spans="1:5" ht="15.75" thickBot="1">
      <c r="A77" s="37"/>
      <c r="B77" s="20"/>
      <c r="C77" s="20"/>
      <c r="D77" s="20"/>
      <c r="E77" s="21"/>
    </row>
    <row r="78" spans="1:5" ht="15">
      <c r="A78" s="33"/>
      <c r="B78" s="16"/>
      <c r="C78" s="16"/>
      <c r="D78" s="16"/>
      <c r="E78" s="17"/>
    </row>
    <row r="79" spans="1:5" ht="15">
      <c r="A79" s="93" t="s">
        <v>18</v>
      </c>
      <c r="B79" s="94"/>
      <c r="C79" s="94"/>
      <c r="D79" s="9"/>
      <c r="E79" s="5"/>
    </row>
    <row r="80" spans="1:5" ht="15.75" thickBot="1">
      <c r="A80" s="95"/>
      <c r="B80" s="96"/>
      <c r="C80" s="96"/>
      <c r="D80" s="24"/>
      <c r="E80" s="25"/>
    </row>
    <row r="81" spans="1:5" ht="15">
      <c r="A81" s="33"/>
      <c r="B81" s="16"/>
      <c r="C81" s="16"/>
      <c r="D81" s="16"/>
      <c r="E81" s="17"/>
    </row>
    <row r="82" spans="1:5" ht="15">
      <c r="A82" s="93" t="s">
        <v>19</v>
      </c>
      <c r="B82" s="97"/>
      <c r="C82" s="20"/>
      <c r="D82" s="9"/>
      <c r="E82" s="5"/>
    </row>
    <row r="83" spans="1:5" ht="15.75" thickBot="1">
      <c r="A83" s="98"/>
      <c r="B83" s="99"/>
      <c r="C83" s="24"/>
      <c r="D83" s="24"/>
      <c r="E83" s="25"/>
    </row>
    <row r="84" spans="1:5" ht="15">
      <c r="A84" s="33"/>
      <c r="B84" s="16"/>
      <c r="C84" s="16"/>
      <c r="D84" s="16"/>
      <c r="E84" s="17"/>
    </row>
    <row r="85" spans="1:5" ht="15">
      <c r="A85" s="37" t="s">
        <v>52</v>
      </c>
      <c r="B85" s="20"/>
      <c r="C85" s="20"/>
      <c r="D85" s="9"/>
      <c r="E85" s="5"/>
    </row>
    <row r="86" spans="1:5" ht="15.75" thickBot="1">
      <c r="A86" s="37" t="s">
        <v>20</v>
      </c>
      <c r="B86" s="24"/>
      <c r="C86" s="24"/>
      <c r="D86" s="24"/>
      <c r="E86" s="25"/>
    </row>
    <row r="87" spans="1:5" ht="15">
      <c r="A87" s="33"/>
      <c r="B87" s="16"/>
      <c r="C87" s="16"/>
      <c r="D87" s="16"/>
      <c r="E87" s="17"/>
    </row>
    <row r="88" spans="1:5" ht="15">
      <c r="A88" s="37" t="s">
        <v>53</v>
      </c>
      <c r="B88" s="20"/>
      <c r="C88" s="20"/>
      <c r="D88" s="9"/>
      <c r="E88" s="5"/>
    </row>
    <row r="89" spans="1:5" ht="15.75" thickBot="1">
      <c r="A89" s="38"/>
      <c r="B89" s="24"/>
      <c r="C89" s="24"/>
      <c r="D89" s="24"/>
      <c r="E89" s="25"/>
    </row>
    <row r="90" spans="1:5" ht="15">
      <c r="A90" s="33"/>
      <c r="B90" s="16"/>
      <c r="C90" s="16"/>
      <c r="D90" s="16"/>
      <c r="E90" s="17"/>
    </row>
    <row r="91" spans="1:5" ht="15">
      <c r="A91" s="37" t="s">
        <v>54</v>
      </c>
      <c r="B91" s="20"/>
      <c r="C91" s="20"/>
      <c r="D91" s="9"/>
      <c r="E91" s="5"/>
    </row>
    <row r="92" spans="1:5" ht="15.75" thickBot="1">
      <c r="A92" s="38"/>
      <c r="B92" s="24"/>
      <c r="C92" s="24"/>
      <c r="D92" s="24"/>
      <c r="E92" s="25"/>
    </row>
    <row r="93" spans="1:5" ht="15">
      <c r="A93" s="59"/>
      <c r="B93" s="60"/>
      <c r="C93" s="60" t="s">
        <v>39</v>
      </c>
      <c r="D93" s="56">
        <f>+D91+D88+D85+D82+D79+D76+D58</f>
        <v>0</v>
      </c>
      <c r="E93" s="56"/>
    </row>
    <row r="94" spans="1:5" ht="15.75" thickBot="1">
      <c r="A94" s="59"/>
      <c r="B94" s="59"/>
      <c r="C94" s="59"/>
      <c r="D94" s="59"/>
      <c r="E94" s="59"/>
    </row>
    <row r="95" spans="1:5" ht="15">
      <c r="A95" s="14" t="s">
        <v>42</v>
      </c>
      <c r="B95" s="15"/>
      <c r="C95" s="15"/>
      <c r="D95" s="15"/>
      <c r="E95" s="62"/>
    </row>
    <row r="96" spans="1:5" ht="15">
      <c r="A96" s="18"/>
      <c r="B96" s="19" t="s">
        <v>46</v>
      </c>
      <c r="C96" s="61"/>
      <c r="D96" s="61"/>
      <c r="E96" s="63"/>
    </row>
    <row r="97" spans="1:5" ht="15.75" thickBot="1">
      <c r="A97" s="64"/>
      <c r="B97" s="65"/>
      <c r="C97" s="65"/>
      <c r="D97" s="65"/>
      <c r="E97" s="66"/>
    </row>
    <row r="98" spans="1:5" ht="15">
      <c r="A98" s="26" t="s">
        <v>0</v>
      </c>
      <c r="B98" s="27" t="s">
        <v>21</v>
      </c>
      <c r="C98" s="27" t="s">
        <v>23</v>
      </c>
      <c r="D98" s="27" t="s">
        <v>34</v>
      </c>
      <c r="E98" s="28"/>
    </row>
    <row r="99" spans="1:5" ht="15.75" thickBot="1">
      <c r="A99" s="29"/>
      <c r="B99" s="30" t="s">
        <v>32</v>
      </c>
      <c r="C99" s="31" t="s">
        <v>24</v>
      </c>
      <c r="D99" s="31" t="s">
        <v>25</v>
      </c>
      <c r="E99" s="32"/>
    </row>
    <row r="100" spans="1:5" ht="15">
      <c r="A100" s="33"/>
      <c r="B100" s="34"/>
      <c r="C100" s="35"/>
      <c r="D100" s="34"/>
      <c r="E100" s="36"/>
    </row>
    <row r="101" spans="1:5" ht="15">
      <c r="A101" s="37" t="s">
        <v>1</v>
      </c>
      <c r="B101" s="1"/>
      <c r="C101" s="42" t="s">
        <v>51</v>
      </c>
      <c r="D101" s="43">
        <f>+B101*12*190</f>
        <v>0</v>
      </c>
      <c r="E101" s="44"/>
    </row>
    <row r="102" spans="1:5" ht="15">
      <c r="A102" s="37" t="s">
        <v>4</v>
      </c>
      <c r="B102" s="2"/>
      <c r="C102" s="42" t="s">
        <v>49</v>
      </c>
      <c r="D102" s="43">
        <f>+B102*12*180</f>
        <v>0</v>
      </c>
      <c r="E102" s="44"/>
    </row>
    <row r="103" spans="1:5" ht="15">
      <c r="A103" s="37" t="s">
        <v>2</v>
      </c>
      <c r="B103" s="1"/>
      <c r="C103" s="42" t="s">
        <v>49</v>
      </c>
      <c r="D103" s="43">
        <f>+B103*12*180</f>
        <v>0</v>
      </c>
      <c r="E103" s="44"/>
    </row>
    <row r="104" spans="1:5" ht="15">
      <c r="A104" s="37" t="s">
        <v>3</v>
      </c>
      <c r="B104" s="1"/>
      <c r="C104" s="42" t="s">
        <v>50</v>
      </c>
      <c r="D104" s="45">
        <f>+B104*12*100</f>
        <v>0</v>
      </c>
      <c r="E104" s="46"/>
    </row>
    <row r="105" spans="1:5" ht="15">
      <c r="A105" s="37"/>
      <c r="B105" s="58"/>
      <c r="C105" s="55" t="s">
        <v>35</v>
      </c>
      <c r="D105" s="67">
        <f>SUM(D101:D104)</f>
        <v>0</v>
      </c>
      <c r="E105" s="44"/>
    </row>
    <row r="106" spans="1:5" ht="15.75" thickBot="1">
      <c r="A106" s="38"/>
      <c r="B106" s="49"/>
      <c r="C106" s="24"/>
      <c r="D106" s="49"/>
      <c r="E106" s="50"/>
    </row>
    <row r="107" spans="1:5" ht="15">
      <c r="A107" s="39" t="s">
        <v>26</v>
      </c>
      <c r="B107" s="51" t="s">
        <v>21</v>
      </c>
      <c r="C107" s="51" t="s">
        <v>22</v>
      </c>
      <c r="D107" s="51" t="s">
        <v>34</v>
      </c>
      <c r="E107" s="28"/>
    </row>
    <row r="108" spans="1:5" ht="15.75" thickBot="1">
      <c r="A108" s="40" t="s">
        <v>27</v>
      </c>
      <c r="B108" s="49"/>
      <c r="C108" s="30" t="s">
        <v>33</v>
      </c>
      <c r="D108" s="31" t="s">
        <v>25</v>
      </c>
      <c r="E108" s="32"/>
    </row>
    <row r="109" spans="1:5" ht="15">
      <c r="A109" s="41"/>
      <c r="B109" s="16"/>
      <c r="C109" s="16"/>
      <c r="D109" s="35"/>
      <c r="E109" s="52"/>
    </row>
    <row r="110" spans="1:5" ht="15">
      <c r="A110" s="37" t="s">
        <v>5</v>
      </c>
      <c r="B110" s="10"/>
      <c r="C110" s="42" t="s">
        <v>30</v>
      </c>
      <c r="D110" s="43">
        <f>+B110*12</f>
        <v>0</v>
      </c>
      <c r="E110" s="53"/>
    </row>
    <row r="111" spans="1:5" ht="15">
      <c r="A111" s="37" t="s">
        <v>6</v>
      </c>
      <c r="B111" s="3"/>
      <c r="C111" s="42" t="s">
        <v>30</v>
      </c>
      <c r="D111" s="43">
        <f>+B111*12</f>
        <v>0</v>
      </c>
      <c r="E111" s="53"/>
    </row>
    <row r="112" spans="1:5" ht="15">
      <c r="A112" s="37" t="s">
        <v>7</v>
      </c>
      <c r="B112" s="3"/>
      <c r="C112" s="42" t="s">
        <v>30</v>
      </c>
      <c r="D112" s="43">
        <f>+B112*12</f>
        <v>0</v>
      </c>
      <c r="E112" s="53"/>
    </row>
    <row r="113" spans="1:5" ht="15">
      <c r="A113" s="37" t="s">
        <v>8</v>
      </c>
      <c r="B113" s="3"/>
      <c r="C113" s="42" t="s">
        <v>28</v>
      </c>
      <c r="D113" s="43">
        <f>+B113*4</f>
        <v>0</v>
      </c>
      <c r="E113" s="53"/>
    </row>
    <row r="114" spans="1:5" ht="15">
      <c r="A114" s="37" t="s">
        <v>9</v>
      </c>
      <c r="B114" s="3"/>
      <c r="C114" s="42" t="s">
        <v>29</v>
      </c>
      <c r="D114" s="43">
        <f>+B114*6</f>
        <v>0</v>
      </c>
      <c r="E114" s="53"/>
    </row>
    <row r="115" spans="1:5" ht="15">
      <c r="A115" s="37" t="s">
        <v>10</v>
      </c>
      <c r="B115" s="3"/>
      <c r="C115" s="42" t="s">
        <v>29</v>
      </c>
      <c r="D115" s="43">
        <f>+B115*6</f>
        <v>0</v>
      </c>
      <c r="E115" s="53"/>
    </row>
    <row r="116" spans="1:5" ht="15">
      <c r="A116" s="37" t="s">
        <v>11</v>
      </c>
      <c r="B116" s="3"/>
      <c r="C116" s="42" t="s">
        <v>30</v>
      </c>
      <c r="D116" s="43">
        <f>+B116*12</f>
        <v>0</v>
      </c>
      <c r="E116" s="53"/>
    </row>
    <row r="117" spans="1:5" ht="15">
      <c r="A117" s="37" t="s">
        <v>12</v>
      </c>
      <c r="B117" s="3"/>
      <c r="C117" s="42" t="s">
        <v>29</v>
      </c>
      <c r="D117" s="43">
        <f>+B117*6</f>
        <v>0</v>
      </c>
      <c r="E117" s="53"/>
    </row>
    <row r="118" spans="1:5" ht="15">
      <c r="A118" s="37" t="s">
        <v>13</v>
      </c>
      <c r="B118" s="3"/>
      <c r="C118" s="42" t="s">
        <v>30</v>
      </c>
      <c r="D118" s="43">
        <f>+B118*12</f>
        <v>0</v>
      </c>
      <c r="E118" s="53"/>
    </row>
    <row r="119" spans="1:5" ht="15">
      <c r="A119" s="37" t="s">
        <v>14</v>
      </c>
      <c r="B119" s="3"/>
      <c r="C119" s="42" t="s">
        <v>30</v>
      </c>
      <c r="D119" s="43">
        <f>+B119*12</f>
        <v>0</v>
      </c>
      <c r="E119" s="53"/>
    </row>
    <row r="120" spans="1:5" ht="15">
      <c r="A120" s="37" t="s">
        <v>15</v>
      </c>
      <c r="B120" s="3"/>
      <c r="C120" s="42" t="s">
        <v>31</v>
      </c>
      <c r="D120" s="43">
        <f>+B120*48</f>
        <v>0</v>
      </c>
      <c r="E120" s="53"/>
    </row>
    <row r="121" spans="1:5" ht="15">
      <c r="A121" s="37" t="s">
        <v>16</v>
      </c>
      <c r="B121" s="3"/>
      <c r="C121" s="42" t="s">
        <v>30</v>
      </c>
      <c r="D121" s="43">
        <f>+B121*12*12</f>
        <v>0</v>
      </c>
      <c r="E121" s="53"/>
    </row>
    <row r="122" spans="1:5" ht="15">
      <c r="A122" s="37" t="s">
        <v>17</v>
      </c>
      <c r="B122" s="3"/>
      <c r="C122" s="42" t="s">
        <v>36</v>
      </c>
      <c r="D122" s="45">
        <f>+B122*55</f>
        <v>0</v>
      </c>
      <c r="E122" s="54"/>
    </row>
    <row r="123" spans="1:5" ht="15">
      <c r="A123" s="37"/>
      <c r="B123" s="20"/>
      <c r="C123" s="55" t="s">
        <v>35</v>
      </c>
      <c r="D123" s="56">
        <f>SUM(D110:D122)</f>
        <v>0</v>
      </c>
      <c r="E123" s="53"/>
    </row>
    <row r="124" spans="1:5" ht="15.75" thickBot="1">
      <c r="A124" s="37"/>
      <c r="B124" s="20"/>
      <c r="C124" s="20"/>
      <c r="D124" s="20"/>
      <c r="E124" s="21"/>
    </row>
    <row r="125" spans="1:5" ht="15">
      <c r="A125" s="33"/>
      <c r="B125" s="16"/>
      <c r="C125" s="16"/>
      <c r="D125" s="16"/>
      <c r="E125" s="17"/>
    </row>
    <row r="126" spans="1:5" ht="15">
      <c r="A126" s="93" t="s">
        <v>18</v>
      </c>
      <c r="B126" s="94"/>
      <c r="C126" s="94"/>
      <c r="D126" s="9"/>
      <c r="E126" s="5"/>
    </row>
    <row r="127" spans="1:5" ht="15.75" thickBot="1">
      <c r="A127" s="95"/>
      <c r="B127" s="96"/>
      <c r="C127" s="96"/>
      <c r="D127" s="24"/>
      <c r="E127" s="25"/>
    </row>
    <row r="128" spans="1:5" ht="15">
      <c r="A128" s="33"/>
      <c r="B128" s="16"/>
      <c r="C128" s="16"/>
      <c r="D128" s="16"/>
      <c r="E128" s="17"/>
    </row>
    <row r="129" spans="1:5" ht="15">
      <c r="A129" s="93" t="s">
        <v>19</v>
      </c>
      <c r="B129" s="97"/>
      <c r="C129" s="20"/>
      <c r="D129" s="9"/>
      <c r="E129" s="5"/>
    </row>
    <row r="130" spans="1:5" ht="15.75" thickBot="1">
      <c r="A130" s="98"/>
      <c r="B130" s="99"/>
      <c r="C130" s="24"/>
      <c r="D130" s="24"/>
      <c r="E130" s="25"/>
    </row>
    <row r="131" spans="1:5" ht="15">
      <c r="A131" s="33"/>
      <c r="B131" s="16"/>
      <c r="C131" s="16"/>
      <c r="D131" s="16"/>
      <c r="E131" s="17"/>
    </row>
    <row r="132" spans="1:5" ht="15">
      <c r="A132" s="37" t="s">
        <v>52</v>
      </c>
      <c r="B132" s="20"/>
      <c r="C132" s="20"/>
      <c r="D132" s="9"/>
      <c r="E132" s="5"/>
    </row>
    <row r="133" spans="1:5" ht="15.75" thickBot="1">
      <c r="A133" s="37" t="s">
        <v>20</v>
      </c>
      <c r="B133" s="24"/>
      <c r="C133" s="24"/>
      <c r="D133" s="24"/>
      <c r="E133" s="25"/>
    </row>
    <row r="134" spans="1:5" ht="15">
      <c r="A134" s="33"/>
      <c r="B134" s="16"/>
      <c r="C134" s="16"/>
      <c r="D134" s="16"/>
      <c r="E134" s="17"/>
    </row>
    <row r="135" spans="1:5" ht="15">
      <c r="A135" s="37" t="s">
        <v>53</v>
      </c>
      <c r="B135" s="20"/>
      <c r="C135" s="20"/>
      <c r="D135" s="9"/>
      <c r="E135" s="5"/>
    </row>
    <row r="136" spans="1:5" ht="15.75" thickBot="1">
      <c r="A136" s="38"/>
      <c r="B136" s="24"/>
      <c r="C136" s="24"/>
      <c r="D136" s="24"/>
      <c r="E136" s="25"/>
    </row>
    <row r="137" spans="1:5" ht="15">
      <c r="A137" s="33"/>
      <c r="B137" s="16"/>
      <c r="C137" s="16"/>
      <c r="D137" s="16"/>
      <c r="E137" s="17"/>
    </row>
    <row r="138" spans="1:5" ht="15">
      <c r="A138" s="37" t="s">
        <v>54</v>
      </c>
      <c r="B138" s="20"/>
      <c r="C138" s="20"/>
      <c r="D138" s="9"/>
      <c r="E138" s="5"/>
    </row>
    <row r="139" spans="1:5" ht="15.75" thickBot="1">
      <c r="A139" s="38"/>
      <c r="B139" s="24"/>
      <c r="C139" s="24"/>
      <c r="D139" s="24"/>
      <c r="E139" s="25"/>
    </row>
    <row r="140" spans="1:5" ht="15">
      <c r="A140" s="59"/>
      <c r="B140" s="60"/>
      <c r="C140" s="60" t="s">
        <v>40</v>
      </c>
      <c r="D140" s="56">
        <f>+D138+D135+D132+D129+D126+D123+D105</f>
        <v>0</v>
      </c>
      <c r="E140" s="56"/>
    </row>
    <row r="141" spans="1:5" ht="15.75" thickBot="1">
      <c r="A141" s="59"/>
      <c r="B141" s="59"/>
      <c r="C141" s="59"/>
      <c r="D141" s="59"/>
      <c r="E141" s="59"/>
    </row>
    <row r="142" spans="1:5" ht="15">
      <c r="A142" s="14" t="s">
        <v>42</v>
      </c>
      <c r="B142" s="15"/>
      <c r="C142" s="15"/>
      <c r="D142" s="15"/>
      <c r="E142" s="62"/>
    </row>
    <row r="143" spans="1:5" ht="15">
      <c r="A143" s="18"/>
      <c r="B143" s="19" t="s">
        <v>44</v>
      </c>
      <c r="C143" s="61"/>
      <c r="D143" s="61"/>
      <c r="E143" s="63"/>
    </row>
    <row r="144" spans="1:5" ht="15.75" thickBot="1">
      <c r="A144" s="64"/>
      <c r="B144" s="65"/>
      <c r="C144" s="65"/>
      <c r="D144" s="65"/>
      <c r="E144" s="66"/>
    </row>
    <row r="145" spans="1:5" ht="15">
      <c r="A145" s="26" t="s">
        <v>0</v>
      </c>
      <c r="B145" s="27" t="s">
        <v>21</v>
      </c>
      <c r="C145" s="27" t="s">
        <v>23</v>
      </c>
      <c r="D145" s="27" t="s">
        <v>34</v>
      </c>
      <c r="E145" s="28"/>
    </row>
    <row r="146" spans="1:5" ht="15.75" thickBot="1">
      <c r="A146" s="29"/>
      <c r="B146" s="30" t="s">
        <v>32</v>
      </c>
      <c r="C146" s="31" t="s">
        <v>24</v>
      </c>
      <c r="D146" s="31" t="s">
        <v>25</v>
      </c>
      <c r="E146" s="32"/>
    </row>
    <row r="147" spans="1:5" ht="15">
      <c r="A147" s="33"/>
      <c r="B147" s="34"/>
      <c r="C147" s="35"/>
      <c r="D147" s="34"/>
      <c r="E147" s="36"/>
    </row>
    <row r="148" spans="1:5" ht="15">
      <c r="A148" s="37" t="s">
        <v>1</v>
      </c>
      <c r="B148" s="1"/>
      <c r="C148" s="42" t="s">
        <v>51</v>
      </c>
      <c r="D148" s="43">
        <f>+B148*12*190</f>
        <v>0</v>
      </c>
      <c r="E148" s="44"/>
    </row>
    <row r="149" spans="1:5" ht="15">
      <c r="A149" s="37" t="s">
        <v>4</v>
      </c>
      <c r="B149" s="2"/>
      <c r="C149" s="42" t="s">
        <v>49</v>
      </c>
      <c r="D149" s="43">
        <f>+B149*12*180</f>
        <v>0</v>
      </c>
      <c r="E149" s="44"/>
    </row>
    <row r="150" spans="1:5" ht="15">
      <c r="A150" s="37" t="s">
        <v>2</v>
      </c>
      <c r="B150" s="1"/>
      <c r="C150" s="42" t="s">
        <v>49</v>
      </c>
      <c r="D150" s="43">
        <f>+B150*12*180</f>
        <v>0</v>
      </c>
      <c r="E150" s="44"/>
    </row>
    <row r="151" spans="1:5" ht="15">
      <c r="A151" s="37" t="s">
        <v>3</v>
      </c>
      <c r="B151" s="1"/>
      <c r="C151" s="42" t="s">
        <v>50</v>
      </c>
      <c r="D151" s="45">
        <f>+B151*12*100</f>
        <v>0</v>
      </c>
      <c r="E151" s="46"/>
    </row>
    <row r="152" spans="1:5" ht="15">
      <c r="A152" s="37"/>
      <c r="B152" s="58"/>
      <c r="C152" s="55" t="s">
        <v>35</v>
      </c>
      <c r="D152" s="67">
        <f>SUM(D148:D151)</f>
        <v>0</v>
      </c>
      <c r="E152" s="44"/>
    </row>
    <row r="153" spans="1:5" ht="15.75" thickBot="1">
      <c r="A153" s="38"/>
      <c r="B153" s="49"/>
      <c r="C153" s="24"/>
      <c r="D153" s="49"/>
      <c r="E153" s="50"/>
    </row>
    <row r="154" spans="1:5" ht="15">
      <c r="A154" s="39" t="s">
        <v>26</v>
      </c>
      <c r="B154" s="51" t="s">
        <v>21</v>
      </c>
      <c r="C154" s="51" t="s">
        <v>22</v>
      </c>
      <c r="D154" s="51" t="s">
        <v>34</v>
      </c>
      <c r="E154" s="28"/>
    </row>
    <row r="155" spans="1:5" ht="15.75" thickBot="1">
      <c r="A155" s="40" t="s">
        <v>27</v>
      </c>
      <c r="B155" s="49"/>
      <c r="C155" s="30" t="s">
        <v>33</v>
      </c>
      <c r="D155" s="31" t="s">
        <v>25</v>
      </c>
      <c r="E155" s="32"/>
    </row>
    <row r="156" spans="1:5" ht="15">
      <c r="A156" s="41"/>
      <c r="B156" s="16"/>
      <c r="C156" s="16"/>
      <c r="D156" s="35"/>
      <c r="E156" s="52"/>
    </row>
    <row r="157" spans="1:5" ht="15">
      <c r="A157" s="37" t="s">
        <v>5</v>
      </c>
      <c r="B157" s="10"/>
      <c r="C157" s="42" t="s">
        <v>30</v>
      </c>
      <c r="D157" s="43">
        <f>+B157*12</f>
        <v>0</v>
      </c>
      <c r="E157" s="53"/>
    </row>
    <row r="158" spans="1:5" ht="15">
      <c r="A158" s="37" t="s">
        <v>6</v>
      </c>
      <c r="B158" s="3"/>
      <c r="C158" s="42" t="s">
        <v>30</v>
      </c>
      <c r="D158" s="43">
        <f>+B158*12</f>
        <v>0</v>
      </c>
      <c r="E158" s="53"/>
    </row>
    <row r="159" spans="1:5" ht="15">
      <c r="A159" s="37" t="s">
        <v>7</v>
      </c>
      <c r="B159" s="3"/>
      <c r="C159" s="42" t="s">
        <v>30</v>
      </c>
      <c r="D159" s="43">
        <f>+B159*12</f>
        <v>0</v>
      </c>
      <c r="E159" s="53"/>
    </row>
    <row r="160" spans="1:5" ht="15">
      <c r="A160" s="37" t="s">
        <v>8</v>
      </c>
      <c r="B160" s="3"/>
      <c r="C160" s="42" t="s">
        <v>28</v>
      </c>
      <c r="D160" s="43">
        <f>+B160*4</f>
        <v>0</v>
      </c>
      <c r="E160" s="53"/>
    </row>
    <row r="161" spans="1:5" ht="15">
      <c r="A161" s="37" t="s">
        <v>9</v>
      </c>
      <c r="B161" s="3"/>
      <c r="C161" s="42" t="s">
        <v>29</v>
      </c>
      <c r="D161" s="43">
        <f>+B161*6</f>
        <v>0</v>
      </c>
      <c r="E161" s="53"/>
    </row>
    <row r="162" spans="1:5" ht="15">
      <c r="A162" s="37" t="s">
        <v>10</v>
      </c>
      <c r="B162" s="3"/>
      <c r="C162" s="42" t="s">
        <v>29</v>
      </c>
      <c r="D162" s="43">
        <f>+B162*6</f>
        <v>0</v>
      </c>
      <c r="E162" s="53"/>
    </row>
    <row r="163" spans="1:5" ht="15">
      <c r="A163" s="37" t="s">
        <v>11</v>
      </c>
      <c r="B163" s="3"/>
      <c r="C163" s="42" t="s">
        <v>30</v>
      </c>
      <c r="D163" s="43">
        <f>+B163*12</f>
        <v>0</v>
      </c>
      <c r="E163" s="53"/>
    </row>
    <row r="164" spans="1:5" ht="15">
      <c r="A164" s="37" t="s">
        <v>12</v>
      </c>
      <c r="B164" s="3"/>
      <c r="C164" s="42" t="s">
        <v>29</v>
      </c>
      <c r="D164" s="43">
        <f>+B164*6</f>
        <v>0</v>
      </c>
      <c r="E164" s="53"/>
    </row>
    <row r="165" spans="1:5" ht="15">
      <c r="A165" s="37" t="s">
        <v>13</v>
      </c>
      <c r="B165" s="3"/>
      <c r="C165" s="42" t="s">
        <v>30</v>
      </c>
      <c r="D165" s="43">
        <f>+B165*12</f>
        <v>0</v>
      </c>
      <c r="E165" s="53"/>
    </row>
    <row r="166" spans="1:5" ht="15">
      <c r="A166" s="37" t="s">
        <v>14</v>
      </c>
      <c r="B166" s="3"/>
      <c r="C166" s="42" t="s">
        <v>30</v>
      </c>
      <c r="D166" s="43">
        <f>+B166*12</f>
        <v>0</v>
      </c>
      <c r="E166" s="53"/>
    </row>
    <row r="167" spans="1:5" ht="15">
      <c r="A167" s="37" t="s">
        <v>15</v>
      </c>
      <c r="B167" s="3"/>
      <c r="C167" s="42" t="s">
        <v>31</v>
      </c>
      <c r="D167" s="43">
        <f>+B167*48</f>
        <v>0</v>
      </c>
      <c r="E167" s="53"/>
    </row>
    <row r="168" spans="1:5" ht="15">
      <c r="A168" s="37" t="s">
        <v>16</v>
      </c>
      <c r="B168" s="3"/>
      <c r="C168" s="42" t="s">
        <v>30</v>
      </c>
      <c r="D168" s="43">
        <f>+B168*12*12</f>
        <v>0</v>
      </c>
      <c r="E168" s="53"/>
    </row>
    <row r="169" spans="1:5" ht="15">
      <c r="A169" s="37" t="s">
        <v>17</v>
      </c>
      <c r="B169" s="3"/>
      <c r="C169" s="42" t="s">
        <v>36</v>
      </c>
      <c r="D169" s="45">
        <f>+B169*55</f>
        <v>0</v>
      </c>
      <c r="E169" s="54"/>
    </row>
    <row r="170" spans="1:5" ht="15">
      <c r="A170" s="37"/>
      <c r="B170" s="20"/>
      <c r="C170" s="55" t="s">
        <v>35</v>
      </c>
      <c r="D170" s="56">
        <f>SUM(D157:D169)</f>
        <v>0</v>
      </c>
      <c r="E170" s="53"/>
    </row>
    <row r="171" spans="1:5" ht="15.75" thickBot="1">
      <c r="A171" s="37"/>
      <c r="B171" s="20"/>
      <c r="C171" s="20"/>
      <c r="D171" s="20"/>
      <c r="E171" s="21"/>
    </row>
    <row r="172" spans="1:5" ht="15">
      <c r="A172" s="33"/>
      <c r="B172" s="16"/>
      <c r="C172" s="16"/>
      <c r="D172" s="16"/>
      <c r="E172" s="17"/>
    </row>
    <row r="173" spans="1:5" ht="15">
      <c r="A173" s="93" t="s">
        <v>18</v>
      </c>
      <c r="B173" s="94"/>
      <c r="C173" s="94"/>
      <c r="D173" s="9"/>
      <c r="E173" s="5"/>
    </row>
    <row r="174" spans="1:5" ht="15.75" thickBot="1">
      <c r="A174" s="95"/>
      <c r="B174" s="96"/>
      <c r="C174" s="96"/>
      <c r="D174" s="24"/>
      <c r="E174" s="25"/>
    </row>
    <row r="175" spans="1:5" ht="15">
      <c r="A175" s="33"/>
      <c r="B175" s="16"/>
      <c r="C175" s="16"/>
      <c r="D175" s="16"/>
      <c r="E175" s="17"/>
    </row>
    <row r="176" spans="1:5" ht="15">
      <c r="A176" s="93" t="s">
        <v>19</v>
      </c>
      <c r="B176" s="97"/>
      <c r="C176" s="20"/>
      <c r="D176" s="9"/>
      <c r="E176" s="5"/>
    </row>
    <row r="177" spans="1:5" ht="15.75" thickBot="1">
      <c r="A177" s="98"/>
      <c r="B177" s="99"/>
      <c r="C177" s="24"/>
      <c r="D177" s="24"/>
      <c r="E177" s="25"/>
    </row>
    <row r="178" spans="1:5" ht="15">
      <c r="A178" s="33"/>
      <c r="B178" s="16"/>
      <c r="C178" s="16"/>
      <c r="D178" s="16"/>
      <c r="E178" s="17"/>
    </row>
    <row r="179" spans="1:5" ht="15">
      <c r="A179" s="37" t="s">
        <v>52</v>
      </c>
      <c r="B179" s="20"/>
      <c r="C179" s="20"/>
      <c r="D179" s="9"/>
      <c r="E179" s="5"/>
    </row>
    <row r="180" spans="1:5" ht="15.75" thickBot="1">
      <c r="A180" s="37" t="s">
        <v>20</v>
      </c>
      <c r="B180" s="24"/>
      <c r="C180" s="24"/>
      <c r="D180" s="24"/>
      <c r="E180" s="25"/>
    </row>
    <row r="181" spans="1:5" ht="15">
      <c r="A181" s="33"/>
      <c r="B181" s="16"/>
      <c r="C181" s="16"/>
      <c r="D181" s="16"/>
      <c r="E181" s="17"/>
    </row>
    <row r="182" spans="1:5" ht="15">
      <c r="A182" s="37" t="s">
        <v>53</v>
      </c>
      <c r="B182" s="20"/>
      <c r="C182" s="20"/>
      <c r="D182" s="9"/>
      <c r="E182" s="5"/>
    </row>
    <row r="183" spans="1:5" ht="15.75" thickBot="1">
      <c r="A183" s="38"/>
      <c r="B183" s="24"/>
      <c r="C183" s="24"/>
      <c r="D183" s="24"/>
      <c r="E183" s="25"/>
    </row>
    <row r="184" spans="1:5" ht="15">
      <c r="A184" s="33"/>
      <c r="B184" s="16"/>
      <c r="C184" s="16"/>
      <c r="D184" s="16"/>
      <c r="E184" s="17"/>
    </row>
    <row r="185" spans="1:5" ht="15">
      <c r="A185" s="37" t="s">
        <v>54</v>
      </c>
      <c r="B185" s="20"/>
      <c r="C185" s="20"/>
      <c r="D185" s="9"/>
      <c r="E185" s="5"/>
    </row>
    <row r="186" spans="1:5" ht="15.75" thickBot="1">
      <c r="A186" s="38"/>
      <c r="B186" s="24"/>
      <c r="C186" s="24"/>
      <c r="D186" s="24"/>
      <c r="E186" s="25"/>
    </row>
    <row r="187" spans="1:5" ht="15">
      <c r="A187" s="59"/>
      <c r="B187" s="60"/>
      <c r="C187" s="60" t="s">
        <v>41</v>
      </c>
      <c r="D187" s="56">
        <f>+D185+D182+D179+D176+D173+D170+D152</f>
        <v>0</v>
      </c>
      <c r="E187" s="56"/>
    </row>
    <row r="188" spans="1:5" ht="15.75" thickBot="1">
      <c r="A188" s="59"/>
      <c r="B188" s="59"/>
      <c r="C188" s="59"/>
      <c r="D188" s="59"/>
      <c r="E188" s="59"/>
    </row>
    <row r="189" spans="1:5" ht="15">
      <c r="A189" s="14" t="s">
        <v>42</v>
      </c>
      <c r="B189" s="15"/>
      <c r="C189" s="15"/>
      <c r="D189" s="15"/>
      <c r="E189" s="62"/>
    </row>
    <row r="190" spans="1:5" ht="15">
      <c r="A190" s="18"/>
      <c r="B190" s="19" t="s">
        <v>43</v>
      </c>
      <c r="C190" s="61"/>
      <c r="D190" s="61"/>
      <c r="E190" s="63"/>
    </row>
    <row r="191" spans="1:5" ht="15.75" thickBot="1">
      <c r="A191" s="64"/>
      <c r="B191" s="65"/>
      <c r="C191" s="65"/>
      <c r="D191" s="65"/>
      <c r="E191" s="66"/>
    </row>
    <row r="192" spans="1:5" ht="15">
      <c r="A192" s="26" t="s">
        <v>0</v>
      </c>
      <c r="B192" s="27" t="s">
        <v>21</v>
      </c>
      <c r="C192" s="27" t="s">
        <v>23</v>
      </c>
      <c r="D192" s="27" t="s">
        <v>34</v>
      </c>
      <c r="E192" s="28"/>
    </row>
    <row r="193" spans="1:5" ht="15.75" thickBot="1">
      <c r="A193" s="29"/>
      <c r="B193" s="30" t="s">
        <v>32</v>
      </c>
      <c r="C193" s="31" t="s">
        <v>24</v>
      </c>
      <c r="D193" s="31" t="s">
        <v>25</v>
      </c>
      <c r="E193" s="32"/>
    </row>
    <row r="194" spans="1:5" ht="15">
      <c r="A194" s="33"/>
      <c r="B194" s="34"/>
      <c r="C194" s="35"/>
      <c r="D194" s="34"/>
      <c r="E194" s="36"/>
    </row>
    <row r="195" spans="1:5" ht="15">
      <c r="A195" s="37" t="s">
        <v>1</v>
      </c>
      <c r="B195" s="1"/>
      <c r="C195" s="42" t="s">
        <v>51</v>
      </c>
      <c r="D195" s="43">
        <f>+B195*12*190</f>
        <v>0</v>
      </c>
      <c r="E195" s="44"/>
    </row>
    <row r="196" spans="1:5" ht="15">
      <c r="A196" s="37" t="s">
        <v>4</v>
      </c>
      <c r="B196" s="2"/>
      <c r="C196" s="42" t="s">
        <v>49</v>
      </c>
      <c r="D196" s="43">
        <f>+B196*12*180</f>
        <v>0</v>
      </c>
      <c r="E196" s="44"/>
    </row>
    <row r="197" spans="1:5" ht="15">
      <c r="A197" s="37" t="s">
        <v>2</v>
      </c>
      <c r="B197" s="1"/>
      <c r="C197" s="42" t="s">
        <v>49</v>
      </c>
      <c r="D197" s="43">
        <f>+B197*12*180</f>
        <v>0</v>
      </c>
      <c r="E197" s="44"/>
    </row>
    <row r="198" spans="1:5" ht="15">
      <c r="A198" s="37" t="s">
        <v>3</v>
      </c>
      <c r="B198" s="1"/>
      <c r="C198" s="42" t="s">
        <v>50</v>
      </c>
      <c r="D198" s="45">
        <f>+B198*12*100</f>
        <v>0</v>
      </c>
      <c r="E198" s="46"/>
    </row>
    <row r="199" spans="1:5" ht="15">
      <c r="A199" s="37"/>
      <c r="B199" s="58"/>
      <c r="C199" s="55" t="s">
        <v>35</v>
      </c>
      <c r="D199" s="67">
        <f>SUM(D195:D198)</f>
        <v>0</v>
      </c>
      <c r="E199" s="44"/>
    </row>
    <row r="200" spans="1:5" ht="15.75" thickBot="1">
      <c r="A200" s="38"/>
      <c r="B200" s="49"/>
      <c r="C200" s="24"/>
      <c r="D200" s="49"/>
      <c r="E200" s="50"/>
    </row>
    <row r="201" spans="1:5" ht="15">
      <c r="A201" s="39" t="s">
        <v>26</v>
      </c>
      <c r="B201" s="51" t="s">
        <v>21</v>
      </c>
      <c r="C201" s="51" t="s">
        <v>22</v>
      </c>
      <c r="D201" s="51" t="s">
        <v>34</v>
      </c>
      <c r="E201" s="28"/>
    </row>
    <row r="202" spans="1:5" ht="15.75" thickBot="1">
      <c r="A202" s="40" t="s">
        <v>27</v>
      </c>
      <c r="B202" s="49"/>
      <c r="C202" s="30" t="s">
        <v>33</v>
      </c>
      <c r="D202" s="31" t="s">
        <v>25</v>
      </c>
      <c r="E202" s="32"/>
    </row>
    <row r="203" spans="1:5" ht="15">
      <c r="A203" s="41"/>
      <c r="B203" s="16"/>
      <c r="C203" s="16"/>
      <c r="D203" s="35"/>
      <c r="E203" s="52"/>
    </row>
    <row r="204" spans="1:5" ht="15">
      <c r="A204" s="37" t="s">
        <v>5</v>
      </c>
      <c r="B204" s="10"/>
      <c r="C204" s="42" t="s">
        <v>30</v>
      </c>
      <c r="D204" s="43">
        <f>+B204*12</f>
        <v>0</v>
      </c>
      <c r="E204" s="53"/>
    </row>
    <row r="205" spans="1:5" ht="15">
      <c r="A205" s="37" t="s">
        <v>6</v>
      </c>
      <c r="B205" s="3"/>
      <c r="C205" s="42" t="s">
        <v>30</v>
      </c>
      <c r="D205" s="43">
        <f>+B205*12</f>
        <v>0</v>
      </c>
      <c r="E205" s="53"/>
    </row>
    <row r="206" spans="1:5" ht="15">
      <c r="A206" s="37" t="s">
        <v>7</v>
      </c>
      <c r="B206" s="3"/>
      <c r="C206" s="42" t="s">
        <v>30</v>
      </c>
      <c r="D206" s="43">
        <f>+B206*12</f>
        <v>0</v>
      </c>
      <c r="E206" s="53"/>
    </row>
    <row r="207" spans="1:5" ht="15">
      <c r="A207" s="37" t="s">
        <v>8</v>
      </c>
      <c r="B207" s="3"/>
      <c r="C207" s="42" t="s">
        <v>28</v>
      </c>
      <c r="D207" s="43">
        <f>+B207*4</f>
        <v>0</v>
      </c>
      <c r="E207" s="53"/>
    </row>
    <row r="208" spans="1:5" ht="15">
      <c r="A208" s="37" t="s">
        <v>9</v>
      </c>
      <c r="B208" s="3"/>
      <c r="C208" s="42" t="s">
        <v>29</v>
      </c>
      <c r="D208" s="43">
        <f>+B208*6</f>
        <v>0</v>
      </c>
      <c r="E208" s="53"/>
    </row>
    <row r="209" spans="1:5" ht="15">
      <c r="A209" s="37" t="s">
        <v>10</v>
      </c>
      <c r="B209" s="3"/>
      <c r="C209" s="42" t="s">
        <v>29</v>
      </c>
      <c r="D209" s="43">
        <f>+B209*6</f>
        <v>0</v>
      </c>
      <c r="E209" s="53"/>
    </row>
    <row r="210" spans="1:5" ht="15">
      <c r="A210" s="37" t="s">
        <v>11</v>
      </c>
      <c r="B210" s="3"/>
      <c r="C210" s="42" t="s">
        <v>30</v>
      </c>
      <c r="D210" s="43">
        <f>+B210*12</f>
        <v>0</v>
      </c>
      <c r="E210" s="53"/>
    </row>
    <row r="211" spans="1:5" ht="15">
      <c r="A211" s="37" t="s">
        <v>12</v>
      </c>
      <c r="B211" s="3"/>
      <c r="C211" s="42" t="s">
        <v>29</v>
      </c>
      <c r="D211" s="43">
        <f>+B211*6</f>
        <v>0</v>
      </c>
      <c r="E211" s="53"/>
    </row>
    <row r="212" spans="1:5" ht="15">
      <c r="A212" s="37" t="s">
        <v>13</v>
      </c>
      <c r="B212" s="3"/>
      <c r="C212" s="42" t="s">
        <v>30</v>
      </c>
      <c r="D212" s="43">
        <f>+B212*12</f>
        <v>0</v>
      </c>
      <c r="E212" s="53"/>
    </row>
    <row r="213" spans="1:5" ht="15">
      <c r="A213" s="37" t="s">
        <v>14</v>
      </c>
      <c r="B213" s="3"/>
      <c r="C213" s="42" t="s">
        <v>30</v>
      </c>
      <c r="D213" s="43">
        <f>+B213*12</f>
        <v>0</v>
      </c>
      <c r="E213" s="53"/>
    </row>
    <row r="214" spans="1:5" ht="15">
      <c r="A214" s="37" t="s">
        <v>15</v>
      </c>
      <c r="B214" s="3"/>
      <c r="C214" s="42" t="s">
        <v>31</v>
      </c>
      <c r="D214" s="43">
        <f>+B214*48</f>
        <v>0</v>
      </c>
      <c r="E214" s="53"/>
    </row>
    <row r="215" spans="1:5" ht="15">
      <c r="A215" s="37" t="s">
        <v>16</v>
      </c>
      <c r="B215" s="3"/>
      <c r="C215" s="42" t="s">
        <v>30</v>
      </c>
      <c r="D215" s="43">
        <f>+B215*12*12</f>
        <v>0</v>
      </c>
      <c r="E215" s="53"/>
    </row>
    <row r="216" spans="1:5" ht="15">
      <c r="A216" s="37" t="s">
        <v>17</v>
      </c>
      <c r="B216" s="3"/>
      <c r="C216" s="42" t="s">
        <v>36</v>
      </c>
      <c r="D216" s="45">
        <f>+B216*55</f>
        <v>0</v>
      </c>
      <c r="E216" s="54"/>
    </row>
    <row r="217" spans="1:5" ht="15">
      <c r="A217" s="37"/>
      <c r="B217" s="20"/>
      <c r="C217" s="55" t="s">
        <v>35</v>
      </c>
      <c r="D217" s="56">
        <f>SUM(D204:D216)</f>
        <v>0</v>
      </c>
      <c r="E217" s="53"/>
    </row>
    <row r="218" spans="1:5" ht="15.75" thickBot="1">
      <c r="A218" s="37"/>
      <c r="B218" s="20"/>
      <c r="C218" s="20"/>
      <c r="D218" s="20"/>
      <c r="E218" s="21"/>
    </row>
    <row r="219" spans="1:5" ht="15">
      <c r="A219" s="33"/>
      <c r="B219" s="16"/>
      <c r="C219" s="16"/>
      <c r="D219" s="16"/>
      <c r="E219" s="17"/>
    </row>
    <row r="220" spans="1:5" ht="15">
      <c r="A220" s="93" t="s">
        <v>18</v>
      </c>
      <c r="B220" s="94"/>
      <c r="C220" s="94"/>
      <c r="D220" s="9"/>
      <c r="E220" s="5"/>
    </row>
    <row r="221" spans="1:5" ht="15.75" thickBot="1">
      <c r="A221" s="95"/>
      <c r="B221" s="96"/>
      <c r="C221" s="96"/>
      <c r="D221" s="24"/>
      <c r="E221" s="25"/>
    </row>
    <row r="222" spans="1:5" ht="15">
      <c r="A222" s="33"/>
      <c r="B222" s="16"/>
      <c r="C222" s="16"/>
      <c r="D222" s="16"/>
      <c r="E222" s="17"/>
    </row>
    <row r="223" spans="1:5" ht="15">
      <c r="A223" s="93" t="s">
        <v>19</v>
      </c>
      <c r="B223" s="97"/>
      <c r="C223" s="20"/>
      <c r="D223" s="9"/>
      <c r="E223" s="5"/>
    </row>
    <row r="224" spans="1:5" ht="15.75" thickBot="1">
      <c r="A224" s="98"/>
      <c r="B224" s="99"/>
      <c r="C224" s="24"/>
      <c r="D224" s="24"/>
      <c r="E224" s="25"/>
    </row>
    <row r="225" spans="1:5" ht="15">
      <c r="A225" s="33"/>
      <c r="B225" s="16"/>
      <c r="C225" s="16"/>
      <c r="D225" s="16"/>
      <c r="E225" s="17"/>
    </row>
    <row r="226" spans="1:5" ht="15">
      <c r="A226" s="37" t="s">
        <v>52</v>
      </c>
      <c r="B226" s="20"/>
      <c r="C226" s="20"/>
      <c r="D226" s="9"/>
      <c r="E226" s="5"/>
    </row>
    <row r="227" spans="1:5" ht="15.75" thickBot="1">
      <c r="A227" s="37" t="s">
        <v>20</v>
      </c>
      <c r="B227" s="24"/>
      <c r="C227" s="24"/>
      <c r="D227" s="24"/>
      <c r="E227" s="25"/>
    </row>
    <row r="228" spans="1:5" ht="15">
      <c r="A228" s="33"/>
      <c r="B228" s="16"/>
      <c r="C228" s="16"/>
      <c r="D228" s="16"/>
      <c r="E228" s="17"/>
    </row>
    <row r="229" spans="1:5" ht="15">
      <c r="A229" s="37" t="s">
        <v>53</v>
      </c>
      <c r="B229" s="20"/>
      <c r="C229" s="20"/>
      <c r="D229" s="9"/>
      <c r="E229" s="5"/>
    </row>
    <row r="230" spans="1:5" ht="15.75" thickBot="1">
      <c r="A230" s="38"/>
      <c r="B230" s="24"/>
      <c r="C230" s="24"/>
      <c r="D230" s="24"/>
      <c r="E230" s="25"/>
    </row>
    <row r="231" spans="1:5" ht="15">
      <c r="A231" s="33"/>
      <c r="B231" s="16"/>
      <c r="C231" s="16"/>
      <c r="D231" s="16"/>
      <c r="E231" s="17"/>
    </row>
    <row r="232" spans="1:5" ht="15">
      <c r="A232" s="37" t="s">
        <v>54</v>
      </c>
      <c r="B232" s="20"/>
      <c r="C232" s="20"/>
      <c r="D232" s="9"/>
      <c r="E232" s="5"/>
    </row>
    <row r="233" spans="1:5" ht="15.75" thickBot="1">
      <c r="A233" s="38"/>
      <c r="B233" s="24"/>
      <c r="C233" s="24"/>
      <c r="D233" s="24"/>
      <c r="E233" s="25"/>
    </row>
    <row r="234" spans="1:5" ht="15">
      <c r="A234" s="59"/>
      <c r="B234" s="60"/>
      <c r="C234" s="60" t="s">
        <v>55</v>
      </c>
      <c r="D234" s="56">
        <f>+D232+D229+D226+D223+D220+D217+D199</f>
        <v>0</v>
      </c>
      <c r="E234" s="56"/>
    </row>
    <row r="235" spans="1:5" ht="15.75" thickBot="1">
      <c r="A235" s="59"/>
      <c r="B235" s="59"/>
      <c r="C235" s="59"/>
      <c r="D235" s="59" t="s">
        <v>65</v>
      </c>
      <c r="E235" s="59"/>
    </row>
    <row r="236" spans="1:5" ht="15">
      <c r="A236" s="14" t="s">
        <v>42</v>
      </c>
      <c r="B236" s="15"/>
      <c r="C236" s="15"/>
      <c r="D236" s="15"/>
      <c r="E236" s="62"/>
    </row>
    <row r="237" spans="1:5" ht="15">
      <c r="A237" s="18"/>
      <c r="B237" s="19" t="s">
        <v>45</v>
      </c>
      <c r="C237" s="61"/>
      <c r="D237" s="61"/>
      <c r="E237" s="63"/>
    </row>
    <row r="238" spans="1:5" ht="15.75" thickBot="1">
      <c r="A238" s="64"/>
      <c r="B238" s="65"/>
      <c r="C238" s="65"/>
      <c r="D238" s="65"/>
      <c r="E238" s="66"/>
    </row>
    <row r="239" spans="1:5" ht="15">
      <c r="A239" s="26" t="s">
        <v>0</v>
      </c>
      <c r="B239" s="27"/>
      <c r="C239" s="27"/>
      <c r="D239" s="27" t="s">
        <v>34</v>
      </c>
      <c r="E239" s="28"/>
    </row>
    <row r="240" spans="1:5" ht="15.75" thickBot="1">
      <c r="A240" s="29"/>
      <c r="B240" s="30"/>
      <c r="C240" s="31"/>
      <c r="D240" s="31" t="s">
        <v>25</v>
      </c>
      <c r="E240" s="32"/>
    </row>
    <row r="241" spans="1:5" ht="15">
      <c r="A241" s="33"/>
      <c r="B241" s="34"/>
      <c r="C241" s="35"/>
      <c r="D241" s="34"/>
      <c r="E241" s="36"/>
    </row>
    <row r="242" spans="1:5" ht="15">
      <c r="A242" s="37" t="s">
        <v>1</v>
      </c>
      <c r="B242" s="68"/>
      <c r="C242" s="42"/>
      <c r="D242" s="69">
        <f>+D195+D148+D101+D54+D7</f>
        <v>0</v>
      </c>
      <c r="E242" s="63"/>
    </row>
    <row r="243" spans="1:5" ht="15">
      <c r="A243" s="37" t="s">
        <v>4</v>
      </c>
      <c r="B243" s="68"/>
      <c r="C243" s="42"/>
      <c r="D243" s="69">
        <f>+D196+D149+D102+D55+D8</f>
        <v>0</v>
      </c>
      <c r="E243" s="63"/>
    </row>
    <row r="244" spans="1:5" ht="15">
      <c r="A244" s="37" t="s">
        <v>2</v>
      </c>
      <c r="B244" s="68"/>
      <c r="C244" s="42"/>
      <c r="D244" s="69">
        <f>+D197+D150+D103+D56+D9</f>
        <v>0</v>
      </c>
      <c r="E244" s="63"/>
    </row>
    <row r="245" spans="1:5" ht="15">
      <c r="A245" s="37" t="s">
        <v>3</v>
      </c>
      <c r="B245" s="68"/>
      <c r="C245" s="42"/>
      <c r="D245" s="70">
        <f>+D198+D151+D104+D57+D10</f>
        <v>0</v>
      </c>
      <c r="E245" s="71"/>
    </row>
    <row r="246" spans="1:5" ht="15">
      <c r="A246" s="37"/>
      <c r="B246" s="58"/>
      <c r="C246" s="55" t="s">
        <v>35</v>
      </c>
      <c r="D246" s="72">
        <f>SUM(D242:D245)</f>
        <v>0</v>
      </c>
      <c r="E246" s="63"/>
    </row>
    <row r="247" spans="1:5" ht="15.75" thickBot="1">
      <c r="A247" s="38"/>
      <c r="B247" s="49"/>
      <c r="C247" s="24"/>
      <c r="D247" s="73"/>
      <c r="E247" s="74"/>
    </row>
    <row r="248" spans="1:5" ht="15">
      <c r="A248" s="39" t="s">
        <v>26</v>
      </c>
      <c r="B248" s="51"/>
      <c r="C248" s="51"/>
      <c r="D248" s="75" t="s">
        <v>34</v>
      </c>
      <c r="E248" s="76"/>
    </row>
    <row r="249" spans="1:5" ht="15.75" thickBot="1">
      <c r="A249" s="40" t="s">
        <v>27</v>
      </c>
      <c r="B249" s="49"/>
      <c r="C249" s="30"/>
      <c r="D249" s="77" t="s">
        <v>25</v>
      </c>
      <c r="E249" s="78"/>
    </row>
    <row r="250" spans="1:5" ht="15">
      <c r="A250" s="41"/>
      <c r="B250" s="16"/>
      <c r="C250" s="16"/>
      <c r="D250" s="79"/>
      <c r="E250" s="80"/>
    </row>
    <row r="251" spans="1:5" ht="15">
      <c r="A251" s="37" t="s">
        <v>5</v>
      </c>
      <c r="B251" s="81"/>
      <c r="C251" s="42"/>
      <c r="D251" s="69">
        <f>+D204+D157+D110+D63+D16</f>
        <v>0</v>
      </c>
      <c r="E251" s="6"/>
    </row>
    <row r="252" spans="1:5" ht="15">
      <c r="A252" s="37" t="s">
        <v>6</v>
      </c>
      <c r="B252" s="81"/>
      <c r="C252" s="42"/>
      <c r="D252" s="69">
        <f aca="true" t="shared" si="0" ref="D252:D263">+D205+D158+D111+D64+D17</f>
        <v>0</v>
      </c>
      <c r="E252" s="6"/>
    </row>
    <row r="253" spans="1:5" ht="15">
      <c r="A253" s="37" t="s">
        <v>7</v>
      </c>
      <c r="B253" s="81"/>
      <c r="C253" s="42"/>
      <c r="D253" s="69">
        <f t="shared" si="0"/>
        <v>0</v>
      </c>
      <c r="E253" s="6"/>
    </row>
    <row r="254" spans="1:5" ht="15">
      <c r="A254" s="37" t="s">
        <v>8</v>
      </c>
      <c r="B254" s="81"/>
      <c r="C254" s="42"/>
      <c r="D254" s="69">
        <f t="shared" si="0"/>
        <v>0</v>
      </c>
      <c r="E254" s="6"/>
    </row>
    <row r="255" spans="1:5" ht="15">
      <c r="A255" s="37" t="s">
        <v>9</v>
      </c>
      <c r="B255" s="81"/>
      <c r="C255" s="42"/>
      <c r="D255" s="69">
        <f t="shared" si="0"/>
        <v>0</v>
      </c>
      <c r="E255" s="6"/>
    </row>
    <row r="256" spans="1:5" ht="15">
      <c r="A256" s="37" t="s">
        <v>10</v>
      </c>
      <c r="B256" s="81"/>
      <c r="C256" s="42"/>
      <c r="D256" s="69">
        <f t="shared" si="0"/>
        <v>0</v>
      </c>
      <c r="E256" s="6"/>
    </row>
    <row r="257" spans="1:5" ht="15">
      <c r="A257" s="37" t="s">
        <v>11</v>
      </c>
      <c r="B257" s="81"/>
      <c r="C257" s="42"/>
      <c r="D257" s="69">
        <f t="shared" si="0"/>
        <v>0</v>
      </c>
      <c r="E257" s="6"/>
    </row>
    <row r="258" spans="1:5" ht="15">
      <c r="A258" s="37" t="s">
        <v>12</v>
      </c>
      <c r="B258" s="81"/>
      <c r="C258" s="42"/>
      <c r="D258" s="69">
        <f t="shared" si="0"/>
        <v>0</v>
      </c>
      <c r="E258" s="6"/>
    </row>
    <row r="259" spans="1:5" ht="15">
      <c r="A259" s="37" t="s">
        <v>13</v>
      </c>
      <c r="B259" s="81"/>
      <c r="C259" s="42"/>
      <c r="D259" s="69">
        <f t="shared" si="0"/>
        <v>0</v>
      </c>
      <c r="E259" s="6"/>
    </row>
    <row r="260" spans="1:5" ht="15">
      <c r="A260" s="37" t="s">
        <v>14</v>
      </c>
      <c r="B260" s="81"/>
      <c r="C260" s="42"/>
      <c r="D260" s="69">
        <f t="shared" si="0"/>
        <v>0</v>
      </c>
      <c r="E260" s="6"/>
    </row>
    <row r="261" spans="1:5" ht="15">
      <c r="A261" s="37" t="s">
        <v>15</v>
      </c>
      <c r="B261" s="81"/>
      <c r="C261" s="42"/>
      <c r="D261" s="69">
        <f t="shared" si="0"/>
        <v>0</v>
      </c>
      <c r="E261" s="6"/>
    </row>
    <row r="262" spans="1:5" ht="15">
      <c r="A262" s="37" t="s">
        <v>16</v>
      </c>
      <c r="B262" s="81"/>
      <c r="C262" s="42"/>
      <c r="D262" s="69">
        <f t="shared" si="0"/>
        <v>0</v>
      </c>
      <c r="E262" s="6"/>
    </row>
    <row r="263" spans="1:5" ht="15">
      <c r="A263" s="37" t="s">
        <v>17</v>
      </c>
      <c r="B263" s="81"/>
      <c r="C263" s="42"/>
      <c r="D263" s="70">
        <f t="shared" si="0"/>
        <v>0</v>
      </c>
      <c r="E263" s="82"/>
    </row>
    <row r="264" spans="1:5" ht="15">
      <c r="A264" s="37"/>
      <c r="B264" s="20"/>
      <c r="C264" s="47" t="s">
        <v>35</v>
      </c>
      <c r="D264" s="56">
        <f>SUM(D251:D263)</f>
        <v>0</v>
      </c>
      <c r="E264" s="6"/>
    </row>
    <row r="265" spans="1:5" ht="15.75" thickBot="1">
      <c r="A265" s="37"/>
      <c r="B265" s="20"/>
      <c r="C265" s="20"/>
      <c r="D265" s="83"/>
      <c r="E265" s="84"/>
    </row>
    <row r="266" spans="1:5" ht="15">
      <c r="A266" s="33"/>
      <c r="B266" s="16"/>
      <c r="C266" s="16"/>
      <c r="D266" s="85"/>
      <c r="E266" s="86"/>
    </row>
    <row r="267" spans="1:5" ht="15">
      <c r="A267" s="93" t="s">
        <v>18</v>
      </c>
      <c r="B267" s="94"/>
      <c r="C267" s="94"/>
      <c r="D267" s="87">
        <f>+D220+D173+D126+D79+D32</f>
        <v>0</v>
      </c>
      <c r="E267" s="88"/>
    </row>
    <row r="268" spans="1:5" ht="15.75" thickBot="1">
      <c r="A268" s="95"/>
      <c r="B268" s="96"/>
      <c r="C268" s="96"/>
      <c r="D268" s="89"/>
      <c r="E268" s="90"/>
    </row>
    <row r="269" spans="1:5" ht="15">
      <c r="A269" s="33"/>
      <c r="B269" s="16"/>
      <c r="C269" s="16"/>
      <c r="D269" s="85"/>
      <c r="E269" s="86"/>
    </row>
    <row r="270" spans="1:5" ht="15">
      <c r="A270" s="93" t="s">
        <v>19</v>
      </c>
      <c r="B270" s="97"/>
      <c r="C270" s="20"/>
      <c r="D270" s="87">
        <f>+D223+D176+D129+D82+D35</f>
        <v>0</v>
      </c>
      <c r="E270" s="88"/>
    </row>
    <row r="271" spans="1:5" ht="15.75" thickBot="1">
      <c r="A271" s="98"/>
      <c r="B271" s="99"/>
      <c r="C271" s="24"/>
      <c r="D271" s="89"/>
      <c r="E271" s="90"/>
    </row>
    <row r="272" spans="1:5" ht="15">
      <c r="A272" s="33"/>
      <c r="B272" s="16"/>
      <c r="C272" s="16"/>
      <c r="D272" s="85"/>
      <c r="E272" s="86"/>
    </row>
    <row r="273" spans="1:5" ht="15">
      <c r="A273" s="37" t="s">
        <v>52</v>
      </c>
      <c r="B273" s="20"/>
      <c r="C273" s="20"/>
      <c r="D273" s="87">
        <f>+D226+D179+D132+D85+D38</f>
        <v>0</v>
      </c>
      <c r="E273" s="88"/>
    </row>
    <row r="274" spans="1:5" ht="15.75" thickBot="1">
      <c r="A274" s="37" t="s">
        <v>20</v>
      </c>
      <c r="B274" s="24"/>
      <c r="C274" s="24"/>
      <c r="D274" s="89"/>
      <c r="E274" s="90"/>
    </row>
    <row r="275" spans="1:5" ht="15">
      <c r="A275" s="33"/>
      <c r="B275" s="16"/>
      <c r="C275" s="16"/>
      <c r="D275" s="85"/>
      <c r="E275" s="86"/>
    </row>
    <row r="276" spans="1:5" ht="15">
      <c r="A276" s="37" t="s">
        <v>53</v>
      </c>
      <c r="B276" s="20"/>
      <c r="C276" s="20"/>
      <c r="D276" s="87">
        <f>+D229+D182+D135+D88+D41</f>
        <v>0</v>
      </c>
      <c r="E276" s="88"/>
    </row>
    <row r="277" spans="1:5" ht="15.75" thickBot="1">
      <c r="A277" s="38"/>
      <c r="B277" s="24"/>
      <c r="C277" s="24"/>
      <c r="D277" s="89"/>
      <c r="E277" s="90"/>
    </row>
    <row r="278" spans="1:5" ht="15">
      <c r="A278" s="33"/>
      <c r="B278" s="16"/>
      <c r="C278" s="16"/>
      <c r="D278" s="85"/>
      <c r="E278" s="86"/>
    </row>
    <row r="279" spans="1:5" ht="15">
      <c r="A279" s="37" t="s">
        <v>54</v>
      </c>
      <c r="B279" s="20"/>
      <c r="C279" s="20"/>
      <c r="D279" s="87">
        <f>+D232+D185+D138+D91+D44</f>
        <v>0</v>
      </c>
      <c r="E279" s="88"/>
    </row>
    <row r="280" spans="1:5" ht="15.75" thickBot="1">
      <c r="A280" s="38"/>
      <c r="B280" s="24"/>
      <c r="C280" s="24"/>
      <c r="D280" s="89"/>
      <c r="E280" s="90"/>
    </row>
    <row r="281" spans="1:5" ht="15">
      <c r="A281" s="59"/>
      <c r="B281" s="91"/>
      <c r="C281" s="91" t="s">
        <v>38</v>
      </c>
      <c r="D281" s="7">
        <f>+D279+D276+D273+D270+D267+D264+D246</f>
        <v>0</v>
      </c>
      <c r="E281" s="7"/>
    </row>
    <row r="282" spans="1:5" ht="15">
      <c r="A282" s="59"/>
      <c r="B282" s="59"/>
      <c r="C282" s="59"/>
      <c r="D282" s="59"/>
      <c r="E282" s="59"/>
    </row>
    <row r="283" spans="1:5" ht="15">
      <c r="A283" s="59"/>
      <c r="B283" s="59"/>
      <c r="C283" s="59"/>
      <c r="D283" s="59"/>
      <c r="E283" s="59"/>
    </row>
    <row r="284" spans="1:5" ht="15">
      <c r="A284" s="59"/>
      <c r="B284" s="59"/>
      <c r="C284" s="59"/>
      <c r="D284" s="59"/>
      <c r="E284" s="59"/>
    </row>
    <row r="285" spans="1:5" ht="15">
      <c r="A285" s="59"/>
      <c r="B285" s="59"/>
      <c r="C285" s="59"/>
      <c r="D285" s="59"/>
      <c r="E285" s="59"/>
    </row>
    <row r="286" spans="1:5" ht="15">
      <c r="A286" s="59"/>
      <c r="B286" s="59"/>
      <c r="C286" s="59"/>
      <c r="D286" s="59"/>
      <c r="E286" s="59"/>
    </row>
    <row r="287" spans="1:5" ht="15">
      <c r="A287" s="59"/>
      <c r="B287" s="59"/>
      <c r="C287" s="59"/>
      <c r="D287" s="59"/>
      <c r="E287" s="59"/>
    </row>
    <row r="288" spans="1:5" ht="15">
      <c r="A288" s="59"/>
      <c r="B288" s="59"/>
      <c r="C288" s="59"/>
      <c r="D288" s="59"/>
      <c r="E288" s="59"/>
    </row>
    <row r="289" spans="1:5" ht="15.75" thickBot="1">
      <c r="A289" s="92"/>
      <c r="B289" s="92"/>
      <c r="C289" s="59"/>
      <c r="D289" s="59"/>
      <c r="E289" s="59"/>
    </row>
    <row r="290" spans="1:4" ht="26.25" customHeight="1">
      <c r="A290" s="109" t="s">
        <v>64</v>
      </c>
      <c r="B290" s="110"/>
      <c r="C290" s="111"/>
      <c r="D290" s="112"/>
    </row>
    <row r="291" spans="1:4" ht="26.25" customHeight="1">
      <c r="A291" s="108"/>
      <c r="B291" s="106"/>
      <c r="C291" s="106"/>
      <c r="D291" s="107"/>
    </row>
    <row r="292" spans="1:4" ht="28.5" customHeight="1">
      <c r="A292" s="100" t="s">
        <v>56</v>
      </c>
      <c r="B292" s="101"/>
      <c r="C292" s="102"/>
      <c r="D292" s="103"/>
    </row>
    <row r="293" spans="1:4" ht="28.5" customHeight="1">
      <c r="A293" s="100" t="s">
        <v>57</v>
      </c>
      <c r="B293" s="101"/>
      <c r="C293" s="102"/>
      <c r="D293" s="103"/>
    </row>
    <row r="294" spans="1:4" ht="28.5" customHeight="1">
      <c r="A294" s="100" t="s">
        <v>58</v>
      </c>
      <c r="B294" s="101"/>
      <c r="C294" s="102"/>
      <c r="D294" s="103"/>
    </row>
    <row r="295" spans="1:4" ht="28.5" customHeight="1">
      <c r="A295" s="100" t="s">
        <v>59</v>
      </c>
      <c r="B295" s="101"/>
      <c r="C295" s="102"/>
      <c r="D295" s="103"/>
    </row>
    <row r="296" spans="1:4" ht="28.5" customHeight="1">
      <c r="A296" s="100" t="s">
        <v>60</v>
      </c>
      <c r="B296" s="101"/>
      <c r="C296" s="102"/>
      <c r="D296" s="103"/>
    </row>
    <row r="297" spans="1:4" ht="15" customHeight="1">
      <c r="A297" s="104" t="s">
        <v>61</v>
      </c>
      <c r="B297" s="105"/>
      <c r="C297" s="106"/>
      <c r="D297" s="107"/>
    </row>
    <row r="298" spans="1:4" ht="15">
      <c r="A298" s="108"/>
      <c r="B298" s="106"/>
      <c r="C298" s="106"/>
      <c r="D298" s="107"/>
    </row>
    <row r="299" spans="1:4" ht="26.25" customHeight="1">
      <c r="A299" s="100" t="s">
        <v>62</v>
      </c>
      <c r="B299" s="101"/>
      <c r="C299" s="102"/>
      <c r="D299" s="103"/>
    </row>
    <row r="300" spans="1:4" ht="26.25" customHeight="1" thickBot="1">
      <c r="A300" s="113" t="s">
        <v>63</v>
      </c>
      <c r="B300" s="114"/>
      <c r="C300" s="115"/>
      <c r="D300" s="116"/>
    </row>
  </sheetData>
  <sheetProtection password="8CA9" sheet="1"/>
  <mergeCells count="21">
    <mergeCell ref="A294:D294"/>
    <mergeCell ref="A297:D298"/>
    <mergeCell ref="A290:D291"/>
    <mergeCell ref="A299:D299"/>
    <mergeCell ref="A300:D300"/>
    <mergeCell ref="A296:D296"/>
    <mergeCell ref="A295:D295"/>
    <mergeCell ref="A292:D292"/>
    <mergeCell ref="A293:D293"/>
    <mergeCell ref="A32:C33"/>
    <mergeCell ref="A35:B36"/>
    <mergeCell ref="A79:C80"/>
    <mergeCell ref="A82:B83"/>
    <mergeCell ref="A126:C127"/>
    <mergeCell ref="A129:B130"/>
    <mergeCell ref="A173:C174"/>
    <mergeCell ref="A176:B177"/>
    <mergeCell ref="A220:C221"/>
    <mergeCell ref="A223:B224"/>
    <mergeCell ref="A267:C268"/>
    <mergeCell ref="A270:B271"/>
  </mergeCells>
  <printOptions/>
  <pageMargins left="1.25" right="0.25" top="0.5" bottom="0.5" header="0.3" footer="0.3"/>
  <pageSetup horizontalDpi="600" verticalDpi="600" orientation="portrait" r:id="rId1"/>
  <rowBreaks count="5" manualBreakCount="5">
    <brk id="46" max="255" man="1"/>
    <brk id="93" max="255" man="1"/>
    <brk id="140" max="255" man="1"/>
    <brk id="187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Springfield Hospital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Maryland</dc:creator>
  <cp:keywords/>
  <dc:description/>
  <cp:lastModifiedBy>Naishadh Desai</cp:lastModifiedBy>
  <cp:lastPrinted>2019-10-08T14:29:29Z</cp:lastPrinted>
  <dcterms:created xsi:type="dcterms:W3CDTF">2019-02-14T17:57:18Z</dcterms:created>
  <dcterms:modified xsi:type="dcterms:W3CDTF">2020-03-17T14:46:09Z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H6UAVAWAAMPH-1-1200</vt:lpwstr>
  </property>
  <property fmtid="{D5CDD505-2E9C-101B-9397-08002B2CF9AE}" pid="4" name="_dlc_DocIdItemGu">
    <vt:lpwstr>66439104-2114-450b-b382-6ef91f0e6ebc</vt:lpwstr>
  </property>
  <property fmtid="{D5CDD505-2E9C-101B-9397-08002B2CF9AE}" pid="5" name="_dlc_DocIdU">
    <vt:lpwstr>http://oit-msdn-sp3:33511/procumnt/_layouts/DocIdRedir.aspx?ID=H6UAVAWAAMPH-1-1200, H6UAVAWAAMPH-1-1200</vt:lpwstr>
  </property>
  <property fmtid="{D5CDD505-2E9C-101B-9397-08002B2CF9AE}" pid="6" name="display_urn:schemas-microsoft-com:office:office#Edit">
    <vt:lpwstr>Naishadh Desai</vt:lpwstr>
  </property>
  <property fmtid="{D5CDD505-2E9C-101B-9397-08002B2CF9AE}" pid="7" name="display_urn:schemas-microsoft-com:office:office#Auth">
    <vt:lpwstr>Naishadh Desai</vt:lpwstr>
  </property>
</Properties>
</file>